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jventurac\Desktop\DEPARTAMENTO DESARROLLO Y CONTROL\GESTION DE RECLAMOS\EJERCICIOS METODOLOGICOS PMG RECLAMOS\"/>
    </mc:Choice>
  </mc:AlternateContent>
  <xr:revisionPtr revIDLastSave="0" documentId="13_ncr:1_{A2A7DE3C-670D-480E-B544-B5A4887F06C5}" xr6:coauthVersionLast="47" xr6:coauthVersionMax="47" xr10:uidLastSave="{00000000-0000-0000-0000-000000000000}"/>
  <bookViews>
    <workbookView xWindow="-120" yWindow="-120" windowWidth="20730" windowHeight="10545" activeTab="3" xr2:uid="{C444D922-EA79-42EA-AC26-F1188594BEE1}"/>
  </bookViews>
  <sheets>
    <sheet name="Resumen" sheetId="1" r:id="rId1"/>
    <sheet name="Acumulado" sheetId="6" r:id="rId2"/>
    <sheet name="Bien_Servicio" sheetId="3" r:id="rId3"/>
    <sheet name="Campos " sheetId="7" r:id="rId4"/>
    <sheet name="Desistidos" sheetId="5" r:id="rId5"/>
  </sheets>
  <definedNames>
    <definedName name="_xlnm._FilterDatabase" localSheetId="1" hidden="1">Acumulado!$A$1:$M$1897</definedName>
    <definedName name="_xlnm._FilterDatabase" localSheetId="2" hidden="1">Bien_Servicio!$A$1:$D$1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6" l="1"/>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K652" i="6"/>
  <c r="K653" i="6"/>
  <c r="K654" i="6"/>
  <c r="K655" i="6"/>
  <c r="K656" i="6"/>
  <c r="K657" i="6"/>
  <c r="K658" i="6"/>
  <c r="K659" i="6"/>
  <c r="K660" i="6"/>
  <c r="K661" i="6"/>
  <c r="K662" i="6"/>
  <c r="K663" i="6"/>
  <c r="K664" i="6"/>
  <c r="K665" i="6"/>
  <c r="K666" i="6"/>
  <c r="K667" i="6"/>
  <c r="K668" i="6"/>
  <c r="K669" i="6"/>
  <c r="K670" i="6"/>
  <c r="K671" i="6"/>
  <c r="K672" i="6"/>
  <c r="K673" i="6"/>
  <c r="K674" i="6"/>
  <c r="K675" i="6"/>
  <c r="K676" i="6"/>
  <c r="K677" i="6"/>
  <c r="K678" i="6"/>
  <c r="K679" i="6"/>
  <c r="K680" i="6"/>
  <c r="K681" i="6"/>
  <c r="K682" i="6"/>
  <c r="K683" i="6"/>
  <c r="K684" i="6"/>
  <c r="K685" i="6"/>
  <c r="K686" i="6"/>
  <c r="K687" i="6"/>
  <c r="K688" i="6"/>
  <c r="K689" i="6"/>
  <c r="K690" i="6"/>
  <c r="K691" i="6"/>
  <c r="K692" i="6"/>
  <c r="K693" i="6"/>
  <c r="K694" i="6"/>
  <c r="K695" i="6"/>
  <c r="K696" i="6"/>
  <c r="K697" i="6"/>
  <c r="K698" i="6"/>
  <c r="K699" i="6"/>
  <c r="K700" i="6"/>
  <c r="K701" i="6"/>
  <c r="K702" i="6"/>
  <c r="K703" i="6"/>
  <c r="K704" i="6"/>
  <c r="K705" i="6"/>
  <c r="K706" i="6"/>
  <c r="K707" i="6"/>
  <c r="K708" i="6"/>
  <c r="K709" i="6"/>
  <c r="K710"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51" i="6"/>
  <c r="K752" i="6"/>
  <c r="K753" i="6"/>
  <c r="K754" i="6"/>
  <c r="K755" i="6"/>
  <c r="K756" i="6"/>
  <c r="K757" i="6"/>
  <c r="K758" i="6"/>
  <c r="K759" i="6"/>
  <c r="K760" i="6"/>
  <c r="K761" i="6"/>
  <c r="K762" i="6"/>
  <c r="K763" i="6"/>
  <c r="K764" i="6"/>
  <c r="K765" i="6"/>
  <c r="K766" i="6"/>
  <c r="K767" i="6"/>
  <c r="K768" i="6"/>
  <c r="K769" i="6"/>
  <c r="K770" i="6"/>
  <c r="K771" i="6"/>
  <c r="K772" i="6"/>
  <c r="K773" i="6"/>
  <c r="K774" i="6"/>
  <c r="K775" i="6"/>
  <c r="K776" i="6"/>
  <c r="K777" i="6"/>
  <c r="K778" i="6"/>
  <c r="K779" i="6"/>
  <c r="K780" i="6"/>
  <c r="K781" i="6"/>
  <c r="K782" i="6"/>
  <c r="K783" i="6"/>
  <c r="K784" i="6"/>
  <c r="K785" i="6"/>
  <c r="K786" i="6"/>
  <c r="K787" i="6"/>
  <c r="K788" i="6"/>
  <c r="K789" i="6"/>
  <c r="K790" i="6"/>
  <c r="K791" i="6"/>
  <c r="K792" i="6"/>
  <c r="K793" i="6"/>
  <c r="K794" i="6"/>
  <c r="K795" i="6"/>
  <c r="K796" i="6"/>
  <c r="K797" i="6"/>
  <c r="K798" i="6"/>
  <c r="K799" i="6"/>
  <c r="K800" i="6"/>
  <c r="K801" i="6"/>
  <c r="K802" i="6"/>
  <c r="K803" i="6"/>
  <c r="K804" i="6"/>
  <c r="K805" i="6"/>
  <c r="K806" i="6"/>
  <c r="K807" i="6"/>
  <c r="K808" i="6"/>
  <c r="K809" i="6"/>
  <c r="K810" i="6"/>
  <c r="K811" i="6"/>
  <c r="K812" i="6"/>
  <c r="K813" i="6"/>
  <c r="K814" i="6"/>
  <c r="K815" i="6"/>
  <c r="K816" i="6"/>
  <c r="K817" i="6"/>
  <c r="K818" i="6"/>
  <c r="K819" i="6"/>
  <c r="K820" i="6"/>
  <c r="K821" i="6"/>
  <c r="K822" i="6"/>
  <c r="K823" i="6"/>
  <c r="K824" i="6"/>
  <c r="K825" i="6"/>
  <c r="K826" i="6"/>
  <c r="K827" i="6"/>
  <c r="K828" i="6"/>
  <c r="K829" i="6"/>
  <c r="K830" i="6"/>
  <c r="K831" i="6"/>
  <c r="K832" i="6"/>
  <c r="K833" i="6"/>
  <c r="K834" i="6"/>
  <c r="K835" i="6"/>
  <c r="K836" i="6"/>
  <c r="K837" i="6"/>
  <c r="K838" i="6"/>
  <c r="K839" i="6"/>
  <c r="K840" i="6"/>
  <c r="K841" i="6"/>
  <c r="K842" i="6"/>
  <c r="K843" i="6"/>
  <c r="K844" i="6"/>
  <c r="K845" i="6"/>
  <c r="K846" i="6"/>
  <c r="K847" i="6"/>
  <c r="K848" i="6"/>
  <c r="K849" i="6"/>
  <c r="K850" i="6"/>
  <c r="K851" i="6"/>
  <c r="K852" i="6"/>
  <c r="K853" i="6"/>
  <c r="K854" i="6"/>
  <c r="K855" i="6"/>
  <c r="K856" i="6"/>
  <c r="K857" i="6"/>
  <c r="K858" i="6"/>
  <c r="K859" i="6"/>
  <c r="K860" i="6"/>
  <c r="K861" i="6"/>
  <c r="K862" i="6"/>
  <c r="K863" i="6"/>
  <c r="K864" i="6"/>
  <c r="K865" i="6"/>
  <c r="K866" i="6"/>
  <c r="K867" i="6"/>
  <c r="K868" i="6"/>
  <c r="K869" i="6"/>
  <c r="K870" i="6"/>
  <c r="K871" i="6"/>
  <c r="K872" i="6"/>
  <c r="K873" i="6"/>
  <c r="K874" i="6"/>
  <c r="K875" i="6"/>
  <c r="K876" i="6"/>
  <c r="K877" i="6"/>
  <c r="K878" i="6"/>
  <c r="K879" i="6"/>
  <c r="K880" i="6"/>
  <c r="K881" i="6"/>
  <c r="K882" i="6"/>
  <c r="K883" i="6"/>
  <c r="K884" i="6"/>
  <c r="K885" i="6"/>
  <c r="K886" i="6"/>
  <c r="K887" i="6"/>
  <c r="K888" i="6"/>
  <c r="K889" i="6"/>
  <c r="K890" i="6"/>
  <c r="K891" i="6"/>
  <c r="K892" i="6"/>
  <c r="K893" i="6"/>
  <c r="K894" i="6"/>
  <c r="K895" i="6"/>
  <c r="K896" i="6"/>
  <c r="K897" i="6"/>
  <c r="K898" i="6"/>
  <c r="K899" i="6"/>
  <c r="K900" i="6"/>
  <c r="K901" i="6"/>
  <c r="K902" i="6"/>
  <c r="K903" i="6"/>
  <c r="K904" i="6"/>
  <c r="K905" i="6"/>
  <c r="K906" i="6"/>
  <c r="K907" i="6"/>
  <c r="K908" i="6"/>
  <c r="K909" i="6"/>
  <c r="K910" i="6"/>
  <c r="K911" i="6"/>
  <c r="K912" i="6"/>
  <c r="K913" i="6"/>
  <c r="K914" i="6"/>
  <c r="K915" i="6"/>
  <c r="K916" i="6"/>
  <c r="K917" i="6"/>
  <c r="K918" i="6"/>
  <c r="K919" i="6"/>
  <c r="K920" i="6"/>
  <c r="K921" i="6"/>
  <c r="K922" i="6"/>
  <c r="K923" i="6"/>
  <c r="K924" i="6"/>
  <c r="K925" i="6"/>
  <c r="K926" i="6"/>
  <c r="K927" i="6"/>
  <c r="K928" i="6"/>
  <c r="K929" i="6"/>
  <c r="K930" i="6"/>
  <c r="K931" i="6"/>
  <c r="K932" i="6"/>
  <c r="K933" i="6"/>
  <c r="K934" i="6"/>
  <c r="K935" i="6"/>
  <c r="K936" i="6"/>
  <c r="K937" i="6"/>
  <c r="K938" i="6"/>
  <c r="K939" i="6"/>
  <c r="K940" i="6"/>
  <c r="K941" i="6"/>
  <c r="K942" i="6"/>
  <c r="K943" i="6"/>
  <c r="K944" i="6"/>
  <c r="K945" i="6"/>
  <c r="K946" i="6"/>
  <c r="K947" i="6"/>
  <c r="K948" i="6"/>
  <c r="K949" i="6"/>
  <c r="K950" i="6"/>
  <c r="K951" i="6"/>
  <c r="K952" i="6"/>
  <c r="K953" i="6"/>
  <c r="K954" i="6"/>
  <c r="K955" i="6"/>
  <c r="K956" i="6"/>
  <c r="K957" i="6"/>
  <c r="K958" i="6"/>
  <c r="K959" i="6"/>
  <c r="K960" i="6"/>
  <c r="K961" i="6"/>
  <c r="K962" i="6"/>
  <c r="K963" i="6"/>
  <c r="K964" i="6"/>
  <c r="K965" i="6"/>
  <c r="K966" i="6"/>
  <c r="K967" i="6"/>
  <c r="K968" i="6"/>
  <c r="K969" i="6"/>
  <c r="K970" i="6"/>
  <c r="K971" i="6"/>
  <c r="K972" i="6"/>
  <c r="K973" i="6"/>
  <c r="K974" i="6"/>
  <c r="K975" i="6"/>
  <c r="K976" i="6"/>
  <c r="K977" i="6"/>
  <c r="K978" i="6"/>
  <c r="K979" i="6"/>
  <c r="K980" i="6"/>
  <c r="K981" i="6"/>
  <c r="K982" i="6"/>
  <c r="K983" i="6"/>
  <c r="K984" i="6"/>
  <c r="K985" i="6"/>
  <c r="K986" i="6"/>
  <c r="K987" i="6"/>
  <c r="K988" i="6"/>
  <c r="K989" i="6"/>
  <c r="K990" i="6"/>
  <c r="K991" i="6"/>
  <c r="K992" i="6"/>
  <c r="K993" i="6"/>
  <c r="K994" i="6"/>
  <c r="K995" i="6"/>
  <c r="K996" i="6"/>
  <c r="K997" i="6"/>
  <c r="K998" i="6"/>
  <c r="K999" i="6"/>
  <c r="K1000" i="6"/>
  <c r="K1001" i="6"/>
  <c r="K1002" i="6"/>
  <c r="K1003" i="6"/>
  <c r="K1004" i="6"/>
  <c r="K1005" i="6"/>
  <c r="K1006" i="6"/>
  <c r="K1007" i="6"/>
  <c r="K1008" i="6"/>
  <c r="K1009" i="6"/>
  <c r="K1010" i="6"/>
  <c r="K1011" i="6"/>
  <c r="K1012" i="6"/>
  <c r="K1013" i="6"/>
  <c r="K1014" i="6"/>
  <c r="K1015" i="6"/>
  <c r="K1016" i="6"/>
  <c r="K1017" i="6"/>
  <c r="K1018" i="6"/>
  <c r="K1019" i="6"/>
  <c r="K1020" i="6"/>
  <c r="K1021" i="6"/>
  <c r="K1022" i="6"/>
  <c r="K1023" i="6"/>
  <c r="K1024" i="6"/>
  <c r="K1025" i="6"/>
  <c r="K1026" i="6"/>
  <c r="K1027" i="6"/>
  <c r="K1028" i="6"/>
  <c r="K1029" i="6"/>
  <c r="K1030" i="6"/>
  <c r="K1031" i="6"/>
  <c r="K1032" i="6"/>
  <c r="K1033" i="6"/>
  <c r="K1034" i="6"/>
  <c r="K1035" i="6"/>
  <c r="K1036" i="6"/>
  <c r="K1037" i="6"/>
  <c r="K1038" i="6"/>
  <c r="K1039" i="6"/>
  <c r="K1040" i="6"/>
  <c r="K1041" i="6"/>
  <c r="K1042" i="6"/>
  <c r="K1043" i="6"/>
  <c r="K1044" i="6"/>
  <c r="K1045" i="6"/>
  <c r="K1046" i="6"/>
  <c r="K1047" i="6"/>
  <c r="K1048" i="6"/>
  <c r="K1049" i="6"/>
  <c r="K1050" i="6"/>
  <c r="K1051" i="6"/>
  <c r="K1052" i="6"/>
  <c r="K1053" i="6"/>
  <c r="K1054" i="6"/>
  <c r="K1055" i="6"/>
  <c r="K1056" i="6"/>
  <c r="K1057" i="6"/>
  <c r="K1058" i="6"/>
  <c r="K1059" i="6"/>
  <c r="K1060" i="6"/>
  <c r="K1061" i="6"/>
  <c r="K1062" i="6"/>
  <c r="K1063" i="6"/>
  <c r="K1064" i="6"/>
  <c r="K1065" i="6"/>
  <c r="K1066" i="6"/>
  <c r="K1067" i="6"/>
  <c r="K1068" i="6"/>
  <c r="K1069" i="6"/>
  <c r="K1070" i="6"/>
  <c r="K1071" i="6"/>
  <c r="K1072" i="6"/>
  <c r="K1073" i="6"/>
  <c r="K1074" i="6"/>
  <c r="K1075" i="6"/>
  <c r="K1076" i="6"/>
  <c r="K1077" i="6"/>
  <c r="K1078" i="6"/>
  <c r="K1079" i="6"/>
  <c r="K1080" i="6"/>
  <c r="K1081" i="6"/>
  <c r="K1082" i="6"/>
  <c r="K1083" i="6"/>
  <c r="K1084" i="6"/>
  <c r="K1085" i="6"/>
  <c r="K1086" i="6"/>
  <c r="K1087" i="6"/>
  <c r="K1088" i="6"/>
  <c r="K1089" i="6"/>
  <c r="K1090" i="6"/>
  <c r="K1091" i="6"/>
  <c r="K1092" i="6"/>
  <c r="K1093" i="6"/>
  <c r="K1094" i="6"/>
  <c r="K1095" i="6"/>
  <c r="K1096" i="6"/>
  <c r="K1097" i="6"/>
  <c r="K1098" i="6"/>
  <c r="K1099" i="6"/>
  <c r="K1100" i="6"/>
  <c r="K1101" i="6"/>
  <c r="K1102" i="6"/>
  <c r="K1103" i="6"/>
  <c r="K1104" i="6"/>
  <c r="K1105" i="6"/>
  <c r="K1106" i="6"/>
  <c r="K1107" i="6"/>
  <c r="K1108" i="6"/>
  <c r="K1109" i="6"/>
  <c r="K1110" i="6"/>
  <c r="K1111" i="6"/>
  <c r="K1112" i="6"/>
  <c r="K1113" i="6"/>
  <c r="K1114" i="6"/>
  <c r="K1115" i="6"/>
  <c r="K1116" i="6"/>
  <c r="K1117" i="6"/>
  <c r="K1118" i="6"/>
  <c r="K1119" i="6"/>
  <c r="K1120" i="6"/>
  <c r="K1121" i="6"/>
  <c r="K1122" i="6"/>
  <c r="K1123" i="6"/>
  <c r="K1124" i="6"/>
  <c r="K1125" i="6"/>
  <c r="K1126" i="6"/>
  <c r="K1127" i="6"/>
  <c r="K1128" i="6"/>
  <c r="K1129" i="6"/>
  <c r="K1130" i="6"/>
  <c r="K1131" i="6"/>
  <c r="K1132" i="6"/>
  <c r="K1133" i="6"/>
  <c r="K1134" i="6"/>
  <c r="K1135" i="6"/>
  <c r="K1136" i="6"/>
  <c r="K1137" i="6"/>
  <c r="K1138" i="6"/>
  <c r="K1139" i="6"/>
  <c r="K1140" i="6"/>
  <c r="K1141" i="6"/>
  <c r="K1142" i="6"/>
  <c r="K1143" i="6"/>
  <c r="K1144" i="6"/>
  <c r="K1145" i="6"/>
  <c r="K1146" i="6"/>
  <c r="K1147" i="6"/>
  <c r="K1148" i="6"/>
  <c r="K1149" i="6"/>
  <c r="K1150" i="6"/>
  <c r="K1151" i="6"/>
  <c r="K1152" i="6"/>
  <c r="K1153" i="6"/>
  <c r="K1154" i="6"/>
  <c r="K1155" i="6"/>
  <c r="K1156" i="6"/>
  <c r="K1157" i="6"/>
  <c r="K1158" i="6"/>
  <c r="K1159" i="6"/>
  <c r="K1160" i="6"/>
  <c r="K1161" i="6"/>
  <c r="K1162" i="6"/>
  <c r="K1163" i="6"/>
  <c r="K1164" i="6"/>
  <c r="K1165" i="6"/>
  <c r="K1166" i="6"/>
  <c r="K1167" i="6"/>
  <c r="K1168" i="6"/>
  <c r="K1169" i="6"/>
  <c r="K1170" i="6"/>
  <c r="K1171" i="6"/>
  <c r="K1172" i="6"/>
  <c r="K1173" i="6"/>
  <c r="K1174" i="6"/>
  <c r="K1175" i="6"/>
  <c r="K1176" i="6"/>
  <c r="K1177" i="6"/>
  <c r="K1178" i="6"/>
  <c r="K1179" i="6"/>
  <c r="K1180" i="6"/>
  <c r="K1181" i="6"/>
  <c r="K1182" i="6"/>
  <c r="K1183" i="6"/>
  <c r="K1184" i="6"/>
  <c r="K1185" i="6"/>
  <c r="K1186" i="6"/>
  <c r="K1187" i="6"/>
  <c r="K1188" i="6"/>
  <c r="K1189" i="6"/>
  <c r="K1190" i="6"/>
  <c r="K1191" i="6"/>
  <c r="K1192" i="6"/>
  <c r="K1193" i="6"/>
  <c r="K1194" i="6"/>
  <c r="K1195" i="6"/>
  <c r="K1196" i="6"/>
  <c r="K1197" i="6"/>
  <c r="K1198" i="6"/>
  <c r="K1199" i="6"/>
  <c r="K1200" i="6"/>
  <c r="K1201" i="6"/>
  <c r="K1202" i="6"/>
  <c r="K1203" i="6"/>
  <c r="K1204" i="6"/>
  <c r="K1205" i="6"/>
  <c r="K1206" i="6"/>
  <c r="K1207" i="6"/>
  <c r="K1208" i="6"/>
  <c r="K1209" i="6"/>
  <c r="K1210" i="6"/>
  <c r="K1211" i="6"/>
  <c r="K1212" i="6"/>
  <c r="K1213" i="6"/>
  <c r="K1214" i="6"/>
  <c r="K1215" i="6"/>
  <c r="K1216" i="6"/>
  <c r="K1217" i="6"/>
  <c r="K1218" i="6"/>
  <c r="K1219" i="6"/>
  <c r="K1220" i="6"/>
  <c r="K1221" i="6"/>
  <c r="K1222" i="6"/>
  <c r="K1223" i="6"/>
  <c r="K1224" i="6"/>
  <c r="K1225" i="6"/>
  <c r="K1226" i="6"/>
  <c r="K1227" i="6"/>
  <c r="K1228" i="6"/>
  <c r="K1229" i="6"/>
  <c r="K1230" i="6"/>
  <c r="K1231" i="6"/>
  <c r="K1232" i="6"/>
  <c r="K1233" i="6"/>
  <c r="K1234" i="6"/>
  <c r="K1235" i="6"/>
  <c r="K1236" i="6"/>
  <c r="K1237" i="6"/>
  <c r="K1238" i="6"/>
  <c r="K1239" i="6"/>
  <c r="K1240" i="6"/>
  <c r="K1241" i="6"/>
  <c r="K1242" i="6"/>
  <c r="K1243" i="6"/>
  <c r="K1244" i="6"/>
  <c r="K1245" i="6"/>
  <c r="K1246" i="6"/>
  <c r="K1247" i="6"/>
  <c r="K1248" i="6"/>
  <c r="K1249" i="6"/>
  <c r="K1250" i="6"/>
  <c r="K1251" i="6"/>
  <c r="K1252" i="6"/>
  <c r="K1253" i="6"/>
  <c r="K1254" i="6"/>
  <c r="K1255" i="6"/>
  <c r="K1256" i="6"/>
  <c r="K1257" i="6"/>
  <c r="K1258" i="6"/>
  <c r="K1259" i="6"/>
  <c r="K1260" i="6"/>
  <c r="K1261" i="6"/>
  <c r="K1262" i="6"/>
  <c r="K1263" i="6"/>
  <c r="K1264" i="6"/>
  <c r="K1265" i="6"/>
  <c r="K1266" i="6"/>
  <c r="K1267" i="6"/>
  <c r="K1268" i="6"/>
  <c r="K1269" i="6"/>
  <c r="K1270" i="6"/>
  <c r="K1271" i="6"/>
  <c r="K1272" i="6"/>
  <c r="K1273" i="6"/>
  <c r="K1274" i="6"/>
  <c r="K1275" i="6"/>
  <c r="K1276" i="6"/>
  <c r="K1277" i="6"/>
  <c r="K1278" i="6"/>
  <c r="K1279" i="6"/>
  <c r="K1280" i="6"/>
  <c r="K1281" i="6"/>
  <c r="K1282" i="6"/>
  <c r="K1283" i="6"/>
  <c r="K1284" i="6"/>
  <c r="K1285" i="6"/>
  <c r="K1286" i="6"/>
  <c r="K1287" i="6"/>
  <c r="K1288" i="6"/>
  <c r="K1289" i="6"/>
  <c r="K1290" i="6"/>
  <c r="K1291" i="6"/>
  <c r="K1292" i="6"/>
  <c r="K1293" i="6"/>
  <c r="K1294" i="6"/>
  <c r="K1295" i="6"/>
  <c r="K1296" i="6"/>
  <c r="K1297" i="6"/>
  <c r="K1298" i="6"/>
  <c r="K1299" i="6"/>
  <c r="K1300" i="6"/>
  <c r="K1301" i="6"/>
  <c r="K1302" i="6"/>
  <c r="K1303" i="6"/>
  <c r="K1304" i="6"/>
  <c r="K1305" i="6"/>
  <c r="K1306" i="6"/>
  <c r="K1307" i="6"/>
  <c r="K1308" i="6"/>
  <c r="K1309" i="6"/>
  <c r="K1310" i="6"/>
  <c r="K1311" i="6"/>
  <c r="K1312" i="6"/>
  <c r="K1313" i="6"/>
  <c r="K1314" i="6"/>
  <c r="K1315" i="6"/>
  <c r="K1316" i="6"/>
  <c r="K1317" i="6"/>
  <c r="K1318" i="6"/>
  <c r="K1319" i="6"/>
  <c r="K1320" i="6"/>
  <c r="K1321" i="6"/>
  <c r="K1322" i="6"/>
  <c r="K1323" i="6"/>
  <c r="K1324" i="6"/>
  <c r="K1325" i="6"/>
  <c r="K1326" i="6"/>
  <c r="K1327" i="6"/>
  <c r="K1328" i="6"/>
  <c r="K1329" i="6"/>
  <c r="K1330" i="6"/>
  <c r="K1331" i="6"/>
  <c r="K1332" i="6"/>
  <c r="K1333" i="6"/>
  <c r="K1334" i="6"/>
  <c r="K1335" i="6"/>
  <c r="K1336" i="6"/>
  <c r="K1337" i="6"/>
  <c r="K1338" i="6"/>
  <c r="K1339" i="6"/>
  <c r="K1340" i="6"/>
  <c r="K1341" i="6"/>
  <c r="K1342" i="6"/>
  <c r="K1343" i="6"/>
  <c r="K1344" i="6"/>
  <c r="K1345" i="6"/>
  <c r="K1346" i="6"/>
  <c r="K1347" i="6"/>
  <c r="K1348" i="6"/>
  <c r="K1349" i="6"/>
  <c r="K1350" i="6"/>
  <c r="K1351" i="6"/>
  <c r="K1352" i="6"/>
  <c r="K1353" i="6"/>
  <c r="K1354" i="6"/>
  <c r="K1355" i="6"/>
  <c r="K1356" i="6"/>
  <c r="K1357" i="6"/>
  <c r="K1358" i="6"/>
  <c r="K1359" i="6"/>
  <c r="K1360" i="6"/>
  <c r="K1361" i="6"/>
  <c r="K1362" i="6"/>
  <c r="K1363" i="6"/>
  <c r="K1364" i="6"/>
  <c r="K1365" i="6"/>
  <c r="K1366" i="6"/>
  <c r="K1367" i="6"/>
  <c r="K1368" i="6"/>
  <c r="K1369" i="6"/>
  <c r="K1370" i="6"/>
  <c r="K1371" i="6"/>
  <c r="K1372" i="6"/>
  <c r="K1373" i="6"/>
  <c r="K1374" i="6"/>
  <c r="K1375" i="6"/>
  <c r="K1376" i="6"/>
  <c r="K1377" i="6"/>
  <c r="K1378" i="6"/>
  <c r="K1379" i="6"/>
  <c r="K1380" i="6"/>
  <c r="K1381" i="6"/>
  <c r="K1382" i="6"/>
  <c r="K1383" i="6"/>
  <c r="K1384" i="6"/>
  <c r="K1385" i="6"/>
  <c r="K1386" i="6"/>
  <c r="K1387" i="6"/>
  <c r="K1388" i="6"/>
  <c r="K1389" i="6"/>
  <c r="K1390" i="6"/>
  <c r="K1391" i="6"/>
  <c r="K1392" i="6"/>
  <c r="K1393" i="6"/>
  <c r="K1394" i="6"/>
  <c r="K1395" i="6"/>
  <c r="K1396" i="6"/>
  <c r="K1397" i="6"/>
  <c r="K1398" i="6"/>
  <c r="K1399" i="6"/>
  <c r="K1400" i="6"/>
  <c r="K1401" i="6"/>
  <c r="K1402" i="6"/>
  <c r="K1403" i="6"/>
  <c r="K1404" i="6"/>
  <c r="K1405" i="6"/>
  <c r="K1406" i="6"/>
  <c r="K1407" i="6"/>
  <c r="K1408" i="6"/>
  <c r="K1409" i="6"/>
  <c r="K1410" i="6"/>
  <c r="K1411" i="6"/>
  <c r="K1412" i="6"/>
  <c r="K1413" i="6"/>
  <c r="K1414" i="6"/>
  <c r="K1415" i="6"/>
  <c r="K1416" i="6"/>
  <c r="K1417" i="6"/>
  <c r="K1418" i="6"/>
  <c r="K1419" i="6"/>
  <c r="K1420" i="6"/>
  <c r="K1421" i="6"/>
  <c r="K1422" i="6"/>
  <c r="K1423" i="6"/>
  <c r="K1424" i="6"/>
  <c r="K1425" i="6"/>
  <c r="K1426" i="6"/>
  <c r="K1427" i="6"/>
  <c r="K1428" i="6"/>
  <c r="K1429" i="6"/>
  <c r="K1430" i="6"/>
  <c r="K1431" i="6"/>
  <c r="K1432" i="6"/>
  <c r="K1433" i="6"/>
  <c r="K1434" i="6"/>
  <c r="K1435" i="6"/>
  <c r="K1436" i="6"/>
  <c r="K1437" i="6"/>
  <c r="K1438" i="6"/>
  <c r="K1439" i="6"/>
  <c r="K1440" i="6"/>
  <c r="K1441" i="6"/>
  <c r="K1442" i="6"/>
  <c r="K1443" i="6"/>
  <c r="K1444" i="6"/>
  <c r="K1445" i="6"/>
  <c r="K1446" i="6"/>
  <c r="K1447" i="6"/>
  <c r="K1448" i="6"/>
  <c r="K1449" i="6"/>
  <c r="K1450" i="6"/>
  <c r="K1451" i="6"/>
  <c r="K1452" i="6"/>
  <c r="K1453" i="6"/>
  <c r="K1454" i="6"/>
  <c r="K1455" i="6"/>
  <c r="K1456" i="6"/>
  <c r="K1457" i="6"/>
  <c r="K1458" i="6"/>
  <c r="K1459" i="6"/>
  <c r="K1460" i="6"/>
  <c r="K1461" i="6"/>
  <c r="K1462" i="6"/>
  <c r="K1463" i="6"/>
  <c r="K1464" i="6"/>
  <c r="K1465" i="6"/>
  <c r="K1466" i="6"/>
  <c r="K1467" i="6"/>
  <c r="K1468" i="6"/>
  <c r="K1469" i="6"/>
  <c r="K1470" i="6"/>
  <c r="K1471" i="6"/>
  <c r="K1472" i="6"/>
  <c r="K1473" i="6"/>
  <c r="K1474" i="6"/>
  <c r="K1475" i="6"/>
  <c r="K1476" i="6"/>
  <c r="K1477" i="6"/>
  <c r="K1478" i="6"/>
  <c r="K1479" i="6"/>
  <c r="K1480" i="6"/>
  <c r="K1481" i="6"/>
  <c r="K1482" i="6"/>
  <c r="K1483" i="6"/>
  <c r="K1484" i="6"/>
  <c r="K1485" i="6"/>
  <c r="K1486" i="6"/>
  <c r="K1487" i="6"/>
  <c r="K1488" i="6"/>
  <c r="K1489" i="6"/>
  <c r="K1490" i="6"/>
  <c r="K1491" i="6"/>
  <c r="K1492" i="6"/>
  <c r="K1493" i="6"/>
  <c r="K1494" i="6"/>
  <c r="K1495" i="6"/>
  <c r="K1496" i="6"/>
  <c r="K1497" i="6"/>
  <c r="K1498" i="6"/>
  <c r="K1499" i="6"/>
  <c r="K1500" i="6"/>
  <c r="K1501" i="6"/>
  <c r="K1502" i="6"/>
  <c r="K1503" i="6"/>
  <c r="K1504" i="6"/>
  <c r="K1505" i="6"/>
  <c r="K1506" i="6"/>
  <c r="K1507" i="6"/>
  <c r="K1508" i="6"/>
  <c r="K1509" i="6"/>
  <c r="K1510" i="6"/>
  <c r="K1511" i="6"/>
  <c r="K1512" i="6"/>
  <c r="K1513" i="6"/>
  <c r="K1514" i="6"/>
  <c r="K1515" i="6"/>
  <c r="K1516" i="6"/>
  <c r="K1517" i="6"/>
  <c r="K1518" i="6"/>
  <c r="K1519" i="6"/>
  <c r="K1520" i="6"/>
  <c r="K1521" i="6"/>
  <c r="K1522" i="6"/>
  <c r="K1523" i="6"/>
  <c r="K1524" i="6"/>
  <c r="K1525" i="6"/>
  <c r="K1526" i="6"/>
  <c r="K1527" i="6"/>
  <c r="K1528" i="6"/>
  <c r="K1529" i="6"/>
  <c r="K1530" i="6"/>
  <c r="K1531" i="6"/>
  <c r="K1532" i="6"/>
  <c r="K1533" i="6"/>
  <c r="K1534" i="6"/>
  <c r="K1535" i="6"/>
  <c r="K1536" i="6"/>
  <c r="K1537" i="6"/>
  <c r="K1538" i="6"/>
  <c r="K1539" i="6"/>
  <c r="K1540" i="6"/>
  <c r="K1541" i="6"/>
  <c r="K1542" i="6"/>
  <c r="K1543" i="6"/>
  <c r="K1544" i="6"/>
  <c r="K1545" i="6"/>
  <c r="K1546" i="6"/>
  <c r="K1547" i="6"/>
  <c r="K1548" i="6"/>
  <c r="K1549" i="6"/>
  <c r="K1550" i="6"/>
  <c r="K1551" i="6"/>
  <c r="K1552" i="6"/>
  <c r="K1553" i="6"/>
  <c r="K1554" i="6"/>
  <c r="K1555" i="6"/>
  <c r="K1556" i="6"/>
  <c r="K1557" i="6"/>
  <c r="K1558" i="6"/>
  <c r="K1559" i="6"/>
  <c r="K1560" i="6"/>
  <c r="K1561" i="6"/>
  <c r="K1562" i="6"/>
  <c r="K1563" i="6"/>
  <c r="K1564" i="6"/>
  <c r="K1565" i="6"/>
  <c r="K1566" i="6"/>
  <c r="K1567" i="6"/>
  <c r="K1568" i="6"/>
  <c r="K1569" i="6"/>
  <c r="K1570" i="6"/>
  <c r="K1571" i="6"/>
  <c r="K1572" i="6"/>
  <c r="K1573" i="6"/>
  <c r="K1574" i="6"/>
  <c r="K1575" i="6"/>
  <c r="K1576" i="6"/>
  <c r="K1577" i="6"/>
  <c r="K1578" i="6"/>
  <c r="K1579" i="6"/>
  <c r="K1580" i="6"/>
  <c r="K1581" i="6"/>
  <c r="K1582" i="6"/>
  <c r="K1583" i="6"/>
  <c r="K1584" i="6"/>
  <c r="K1585" i="6"/>
  <c r="K1586" i="6"/>
  <c r="K1587" i="6"/>
  <c r="K1588" i="6"/>
  <c r="K1589" i="6"/>
  <c r="K1590" i="6"/>
  <c r="K1591" i="6"/>
  <c r="K1592" i="6"/>
  <c r="K1593" i="6"/>
  <c r="K1594" i="6"/>
  <c r="K1595" i="6"/>
  <c r="K1596" i="6"/>
  <c r="K1597" i="6"/>
  <c r="K1598" i="6"/>
  <c r="K1599" i="6"/>
  <c r="K1600" i="6"/>
  <c r="K1601" i="6"/>
  <c r="K1602" i="6"/>
  <c r="K1603" i="6"/>
  <c r="K1604" i="6"/>
  <c r="K1605" i="6"/>
  <c r="K1606" i="6"/>
  <c r="K1607" i="6"/>
  <c r="K1608" i="6"/>
  <c r="K1609" i="6"/>
  <c r="K1610" i="6"/>
  <c r="K1611" i="6"/>
  <c r="K1612" i="6"/>
  <c r="K1613" i="6"/>
  <c r="K1614" i="6"/>
  <c r="K1615" i="6"/>
  <c r="K1616" i="6"/>
  <c r="K1617" i="6"/>
  <c r="K1618" i="6"/>
  <c r="K1619" i="6"/>
  <c r="K1620" i="6"/>
  <c r="K1621" i="6"/>
  <c r="K1622" i="6"/>
  <c r="K1623" i="6"/>
  <c r="K1624" i="6"/>
  <c r="K1625" i="6"/>
  <c r="K1626" i="6"/>
  <c r="K1627" i="6"/>
  <c r="K1628" i="6"/>
  <c r="K1629" i="6"/>
  <c r="K1630" i="6"/>
  <c r="K1631" i="6"/>
  <c r="K1632" i="6"/>
  <c r="K1633" i="6"/>
  <c r="K1634" i="6"/>
  <c r="K1635" i="6"/>
  <c r="K1636" i="6"/>
  <c r="K1637" i="6"/>
  <c r="K1638" i="6"/>
  <c r="K1639" i="6"/>
  <c r="K1640" i="6"/>
  <c r="K1641" i="6"/>
  <c r="K1642" i="6"/>
  <c r="K1643" i="6"/>
  <c r="K1644" i="6"/>
  <c r="K1645" i="6"/>
  <c r="K1646" i="6"/>
  <c r="K1647" i="6"/>
  <c r="K1648" i="6"/>
  <c r="K1649" i="6"/>
  <c r="K1650" i="6"/>
  <c r="K1651" i="6"/>
  <c r="K1652" i="6"/>
  <c r="K1653" i="6"/>
  <c r="K1654" i="6"/>
  <c r="K1655" i="6"/>
  <c r="K1656" i="6"/>
  <c r="K1657" i="6"/>
  <c r="K1658" i="6"/>
  <c r="K1659" i="6"/>
  <c r="K1660" i="6"/>
  <c r="K1661" i="6"/>
  <c r="K1662" i="6"/>
  <c r="K1663" i="6"/>
  <c r="K1664" i="6"/>
  <c r="K1665" i="6"/>
  <c r="K1666" i="6"/>
  <c r="K1667" i="6"/>
  <c r="K1668" i="6"/>
  <c r="K1669" i="6"/>
  <c r="K1670" i="6"/>
  <c r="K1671" i="6"/>
  <c r="K1672" i="6"/>
  <c r="K1673" i="6"/>
  <c r="K1674" i="6"/>
  <c r="K1675" i="6"/>
  <c r="K1676" i="6"/>
  <c r="K1677" i="6"/>
  <c r="K1678" i="6"/>
  <c r="K1679" i="6"/>
  <c r="K1680" i="6"/>
  <c r="K1681" i="6"/>
  <c r="K1682" i="6"/>
  <c r="K1683" i="6"/>
  <c r="K1684" i="6"/>
  <c r="K1685" i="6"/>
  <c r="K1686" i="6"/>
  <c r="K1687" i="6"/>
  <c r="K1688" i="6"/>
  <c r="K1689" i="6"/>
  <c r="K1690" i="6"/>
  <c r="K1691" i="6"/>
  <c r="K1692" i="6"/>
  <c r="K1693" i="6"/>
  <c r="K1694" i="6"/>
  <c r="K1695" i="6"/>
  <c r="K1696" i="6"/>
  <c r="K1697" i="6"/>
  <c r="K1698" i="6"/>
  <c r="K1699" i="6"/>
  <c r="K1700" i="6"/>
  <c r="K1701" i="6"/>
  <c r="K1702" i="6"/>
  <c r="K1703" i="6"/>
  <c r="K1704" i="6"/>
  <c r="K1705" i="6"/>
  <c r="K1706" i="6"/>
  <c r="K1707" i="6"/>
  <c r="K1708" i="6"/>
  <c r="K1709" i="6"/>
  <c r="K1710" i="6"/>
  <c r="K1711" i="6"/>
  <c r="K1712" i="6"/>
  <c r="K1713" i="6"/>
  <c r="K1714" i="6"/>
  <c r="K1715" i="6"/>
  <c r="K1716" i="6"/>
  <c r="K1717" i="6"/>
  <c r="K1718" i="6"/>
  <c r="K1719" i="6"/>
  <c r="K1720" i="6"/>
  <c r="K1721" i="6"/>
  <c r="K1722" i="6"/>
  <c r="K1723" i="6"/>
  <c r="K1724" i="6"/>
  <c r="K1725" i="6"/>
  <c r="K1726" i="6"/>
  <c r="K1727" i="6"/>
  <c r="K1728" i="6"/>
  <c r="K1729" i="6"/>
  <c r="K1730" i="6"/>
  <c r="K1731" i="6"/>
  <c r="K1732" i="6"/>
  <c r="K1733" i="6"/>
  <c r="K1734" i="6"/>
  <c r="K1735" i="6"/>
  <c r="K1736" i="6"/>
  <c r="K1737" i="6"/>
  <c r="K1738" i="6"/>
  <c r="K1739" i="6"/>
  <c r="K1740" i="6"/>
  <c r="K1741" i="6"/>
  <c r="K1742" i="6"/>
  <c r="K1743" i="6"/>
  <c r="K1744" i="6"/>
  <c r="K1745" i="6"/>
  <c r="K1746" i="6"/>
  <c r="K1747" i="6"/>
  <c r="K1748" i="6"/>
  <c r="K1749" i="6"/>
  <c r="K1750" i="6"/>
  <c r="K1751" i="6"/>
  <c r="K1752" i="6"/>
  <c r="K1753" i="6"/>
  <c r="K1754" i="6"/>
  <c r="K1755" i="6"/>
  <c r="K1756" i="6"/>
  <c r="K1757" i="6"/>
  <c r="K1758" i="6"/>
  <c r="K1759" i="6"/>
  <c r="K1760" i="6"/>
  <c r="K1761" i="6"/>
  <c r="K1762" i="6"/>
  <c r="K1763" i="6"/>
  <c r="K1764" i="6"/>
  <c r="K1765" i="6"/>
  <c r="K1766" i="6"/>
  <c r="K1767" i="6"/>
  <c r="K1768" i="6"/>
  <c r="K1769" i="6"/>
  <c r="K1770" i="6"/>
  <c r="K1771" i="6"/>
  <c r="K1772" i="6"/>
  <c r="K1773" i="6"/>
  <c r="K1774" i="6"/>
  <c r="K1775" i="6"/>
  <c r="K1776" i="6"/>
  <c r="K1777" i="6"/>
  <c r="K1778" i="6"/>
  <c r="K1779" i="6"/>
  <c r="K1780" i="6"/>
  <c r="K1781" i="6"/>
  <c r="K1782" i="6"/>
  <c r="K1783" i="6"/>
  <c r="K1784" i="6"/>
  <c r="K1785" i="6"/>
  <c r="K1786" i="6"/>
  <c r="K1787" i="6"/>
  <c r="K1788" i="6"/>
  <c r="K1789" i="6"/>
  <c r="K1790" i="6"/>
  <c r="K1791" i="6"/>
  <c r="K1792" i="6"/>
  <c r="K1793" i="6"/>
  <c r="K1794" i="6"/>
  <c r="K1795" i="6"/>
  <c r="K1796" i="6"/>
  <c r="K1797" i="6"/>
  <c r="K1798" i="6"/>
  <c r="K1799" i="6"/>
  <c r="K1800" i="6"/>
  <c r="K1801" i="6"/>
  <c r="K1802" i="6"/>
  <c r="K1803" i="6"/>
  <c r="K1804" i="6"/>
  <c r="K1805" i="6"/>
  <c r="K1806" i="6"/>
  <c r="K1807" i="6"/>
  <c r="K1808" i="6"/>
  <c r="K1809" i="6"/>
  <c r="K1810" i="6"/>
  <c r="K1811" i="6"/>
  <c r="K1812" i="6"/>
  <c r="K1813" i="6"/>
  <c r="K1814" i="6"/>
  <c r="K1815" i="6"/>
  <c r="K1816" i="6"/>
  <c r="K1817" i="6"/>
  <c r="K1818" i="6"/>
  <c r="K1819" i="6"/>
  <c r="K1820" i="6"/>
  <c r="K1821" i="6"/>
  <c r="K1822" i="6"/>
  <c r="K1823" i="6"/>
  <c r="K1824" i="6"/>
  <c r="K1825" i="6"/>
  <c r="K1826" i="6"/>
  <c r="K1827" i="6"/>
  <c r="K1828" i="6"/>
  <c r="K1829" i="6"/>
  <c r="K1830" i="6"/>
  <c r="K1831" i="6"/>
  <c r="K1832" i="6"/>
  <c r="K1833" i="6"/>
  <c r="K1834" i="6"/>
  <c r="K1835" i="6"/>
  <c r="K1836" i="6"/>
  <c r="K1837" i="6"/>
  <c r="K1838" i="6"/>
  <c r="K1839" i="6"/>
  <c r="K1840" i="6"/>
  <c r="K1841" i="6"/>
  <c r="K1842" i="6"/>
  <c r="K1843" i="6"/>
  <c r="K1844" i="6"/>
  <c r="K1845" i="6"/>
  <c r="K1846" i="6"/>
  <c r="K1847" i="6"/>
  <c r="K1848" i="6"/>
  <c r="K1849" i="6"/>
  <c r="K1850" i="6"/>
  <c r="K1851" i="6"/>
  <c r="K1852" i="6"/>
  <c r="K1853" i="6"/>
  <c r="K1854" i="6"/>
  <c r="K1855" i="6"/>
  <c r="K1856" i="6"/>
  <c r="K1857" i="6"/>
  <c r="K1858" i="6"/>
  <c r="K1859" i="6"/>
  <c r="K1860" i="6"/>
  <c r="K1861" i="6"/>
  <c r="K1862" i="6"/>
  <c r="K1863" i="6"/>
  <c r="K1864" i="6"/>
  <c r="K1865" i="6"/>
  <c r="K1866" i="6"/>
  <c r="K1867" i="6"/>
  <c r="K1868" i="6"/>
  <c r="K1869" i="6"/>
  <c r="K1870" i="6"/>
  <c r="K1871" i="6"/>
  <c r="K1872" i="6"/>
  <c r="K1873" i="6"/>
  <c r="K1874" i="6"/>
  <c r="K1875" i="6"/>
  <c r="K1876" i="6"/>
  <c r="K1877" i="6"/>
  <c r="K1878" i="6"/>
  <c r="K1879" i="6"/>
  <c r="K1880" i="6"/>
  <c r="K1881" i="6"/>
  <c r="K1882" i="6"/>
  <c r="K1883" i="6"/>
  <c r="K1884" i="6"/>
  <c r="K1885" i="6"/>
  <c r="K1886" i="6"/>
  <c r="K1887" i="6"/>
  <c r="K1888" i="6"/>
  <c r="K1889" i="6"/>
  <c r="K1890" i="6"/>
  <c r="K1891" i="6"/>
  <c r="K1892" i="6"/>
  <c r="K1893" i="6"/>
  <c r="K1894" i="6"/>
  <c r="K1895" i="6"/>
  <c r="K1896" i="6"/>
  <c r="K1897" i="6"/>
  <c r="K2" i="6"/>
  <c r="C16" i="1" l="1"/>
  <c r="B16" i="1"/>
  <c r="E3" i="1"/>
  <c r="E4" i="1" s="1"/>
  <c r="D3" i="1"/>
  <c r="D4" i="1" s="1"/>
  <c r="D5" i="1" s="1"/>
  <c r="D6" i="1" s="1"/>
  <c r="D7" i="1" s="1"/>
  <c r="D8" i="1" s="1"/>
  <c r="D9" i="1" s="1"/>
  <c r="D10" i="1" s="1"/>
  <c r="D11" i="1" s="1"/>
  <c r="D12" i="1" s="1"/>
  <c r="D13" i="1" s="1"/>
  <c r="D14" i="1" s="1"/>
  <c r="D15" i="1" s="1"/>
  <c r="D16" i="1" s="1"/>
  <c r="E5" i="1" l="1"/>
  <c r="F4" i="1"/>
  <c r="F3" i="1"/>
  <c r="F5" i="1" l="1"/>
  <c r="E6" i="1"/>
  <c r="E7" i="1" l="1"/>
  <c r="F6" i="1"/>
  <c r="F7" i="1" l="1"/>
  <c r="E8" i="1"/>
  <c r="E9" i="1" l="1"/>
  <c r="F8" i="1"/>
  <c r="E10" i="1" l="1"/>
  <c r="F9" i="1"/>
  <c r="F10" i="1" l="1"/>
  <c r="E11" i="1"/>
  <c r="E12" i="1" l="1"/>
  <c r="F11" i="1"/>
  <c r="E13" i="1" l="1"/>
  <c r="F12" i="1"/>
  <c r="F13" i="1" l="1"/>
  <c r="E14" i="1"/>
  <c r="E15" i="1" l="1"/>
  <c r="F14" i="1"/>
  <c r="F15" i="1" l="1"/>
  <c r="E16" i="1"/>
  <c r="F16" i="1" s="1"/>
</calcChain>
</file>

<file path=xl/sharedStrings.xml><?xml version="1.0" encoding="utf-8"?>
<sst xmlns="http://schemas.openxmlformats.org/spreadsheetml/2006/main" count="23552" uniqueCount="2600">
  <si>
    <t>Total Mensual</t>
  </si>
  <si>
    <t>Total Acumulado</t>
  </si>
  <si>
    <t>Mes</t>
  </si>
  <si>
    <t>Denominador
Total Reclamos recibidos</t>
  </si>
  <si>
    <t>Numerador 
Reclamos respondidos</t>
  </si>
  <si>
    <t>N° Reclamos recibidos acumulado</t>
  </si>
  <si>
    <t>N° Reclamos Respondidos acumulado</t>
  </si>
  <si>
    <t>% De Reclamos Respondidos
( (Reclamos respondidos en año t /(Reclamos recibidos al año t)*100)</t>
  </si>
  <si>
    <t>Año 2021</t>
  </si>
  <si>
    <t xml:space="preserve">Enero </t>
  </si>
  <si>
    <t>Febrero</t>
  </si>
  <si>
    <t>Marzo</t>
  </si>
  <si>
    <t xml:space="preserve">Abril </t>
  </si>
  <si>
    <t>Mayo</t>
  </si>
  <si>
    <t>Junio</t>
  </si>
  <si>
    <t>Julio</t>
  </si>
  <si>
    <t>Agosto</t>
  </si>
  <si>
    <t>Septiembre</t>
  </si>
  <si>
    <t>Octubre</t>
  </si>
  <si>
    <t>Noviembre</t>
  </si>
  <si>
    <t>Diciembre</t>
  </si>
  <si>
    <t>Total</t>
  </si>
  <si>
    <t>Calculo del Indicador</t>
  </si>
  <si>
    <t xml:space="preserve">
(Reclamos respondidos en año t /(Reclamos recibidos al año t)*100</t>
  </si>
  <si>
    <t>N° Caso</t>
  </si>
  <si>
    <t>Fecha inicio</t>
  </si>
  <si>
    <t>Fecha Termino</t>
  </si>
  <si>
    <t>Canal</t>
  </si>
  <si>
    <t>Tipo de Atencion</t>
  </si>
  <si>
    <t>Institución</t>
  </si>
  <si>
    <t>Materia</t>
  </si>
  <si>
    <t>Sub Materia</t>
  </si>
  <si>
    <t>Estado</t>
  </si>
  <si>
    <t>bien o servicio</t>
  </si>
  <si>
    <t>Situacion Actual</t>
  </si>
  <si>
    <t>CAS-15537591-Y9F7H1</t>
  </si>
  <si>
    <t>02-11-2021</t>
  </si>
  <si>
    <t>03-01-2022</t>
  </si>
  <si>
    <t>CALL CENTER</t>
  </si>
  <si>
    <t>Reclamos</t>
  </si>
  <si>
    <t>IPS</t>
  </si>
  <si>
    <t>APORTE FAMILIAR PERMANENTE</t>
  </si>
  <si>
    <t>INFORMACIÓN Y ORIENTACIÓN</t>
  </si>
  <si>
    <t>Resuelto</t>
  </si>
  <si>
    <t>Producto</t>
  </si>
  <si>
    <t>Cerrado por Call Center</t>
  </si>
  <si>
    <t>CAS-15549764-C2V6Q8</t>
  </si>
  <si>
    <t>CAS-15570835-J2W2R8</t>
  </si>
  <si>
    <t>03-11-2021</t>
  </si>
  <si>
    <t>IMPONENTES EX CAJAS DE PREVISIÓN (REPARTO)</t>
  </si>
  <si>
    <t>ESTADO SOLICITUD EN TRÁMITE</t>
  </si>
  <si>
    <t>CAS-16053092-N5N6K3</t>
  </si>
  <si>
    <t>03-12-2021</t>
  </si>
  <si>
    <t>CAS-16053252-M8L0F2</t>
  </si>
  <si>
    <t>PENSIONADOS</t>
  </si>
  <si>
    <t>AGUINALDO</t>
  </si>
  <si>
    <t>CAS-16053318-Q0N8V0</t>
  </si>
  <si>
    <t>RECLAMO IPS</t>
  </si>
  <si>
    <t>CAS-15580410-K2C0L2</t>
  </si>
  <si>
    <t>04-11-2021</t>
  </si>
  <si>
    <t>CAS-15581254-R3D6S9</t>
  </si>
  <si>
    <t>CAS-15595151-D4H2D1</t>
  </si>
  <si>
    <t>AFILIADOS D.L.3500/TRABAJADOR</t>
  </si>
  <si>
    <t>ASIGNACIÓN FAMILIAR</t>
  </si>
  <si>
    <t>CAS-15592913-M9J7J6</t>
  </si>
  <si>
    <t>CAS-15594923-G7P6T4</t>
  </si>
  <si>
    <t>CESE DE PENSIÓN</t>
  </si>
  <si>
    <t>CAS-15595302-X2G8H9</t>
  </si>
  <si>
    <t>CANALES DE ATENCIÓN</t>
  </si>
  <si>
    <t>CAPRI</t>
  </si>
  <si>
    <t>CALIDAD ATENCIÓN DEL FUNCIONARIO</t>
  </si>
  <si>
    <t>Atenciones</t>
  </si>
  <si>
    <t>CAS-15606484-K4K2R1</t>
  </si>
  <si>
    <t>05-11-2021</t>
  </si>
  <si>
    <t>CAS-16063497-S5K8G0</t>
  </si>
  <si>
    <t>06-12-2021</t>
  </si>
  <si>
    <t>SUBSIDIO ÚNICO FAMILIAR (SUF)-CHILE SOLIDARIO</t>
  </si>
  <si>
    <t>FECHA EXTINCIÓN BENEFICIO</t>
  </si>
  <si>
    <t>CAS-16064715-Q0J7V9</t>
  </si>
  <si>
    <t>CAS-16062205-X2D2P1</t>
  </si>
  <si>
    <t>EXTINCIÓN DE CAUSANTE DE PENSIONADO</t>
  </si>
  <si>
    <t>CAS-15223488-D0S8G7</t>
  </si>
  <si>
    <t>08-10-2021</t>
  </si>
  <si>
    <t>CAS-15223491-T5J4K6</t>
  </si>
  <si>
    <t>CAS-15237784-V0Z2R0</t>
  </si>
  <si>
    <t>12-10-2021</t>
  </si>
  <si>
    <t>CAS-15270050-M5J6Q6</t>
  </si>
  <si>
    <t>13-10-2021</t>
  </si>
  <si>
    <t>CAS-15270791-X6D1R8</t>
  </si>
  <si>
    <t>EMPLEADORES</t>
  </si>
  <si>
    <t>SALDO FAVOR EMPLEADOR</t>
  </si>
  <si>
    <t>CAS-18022849-W8Y8M9</t>
  </si>
  <si>
    <t>31-03-2022</t>
  </si>
  <si>
    <t>01-04-2022</t>
  </si>
  <si>
    <t>PRESENCIAL</t>
  </si>
  <si>
    <t>FONASA</t>
  </si>
  <si>
    <t>BONOS DE ATENCIÓN DE SALUD</t>
  </si>
  <si>
    <t>VENTA DE BONO EN SUCURSAL (SOLO EFECTIVO)</t>
  </si>
  <si>
    <t>Cerrado por Sucursal</t>
  </si>
  <si>
    <t>CAS-15271210-M4W9P1</t>
  </si>
  <si>
    <t>CAS-15287199-J9B7F8</t>
  </si>
  <si>
    <t>14-10-2021</t>
  </si>
  <si>
    <t>CAS-15288190-H1Y4R1</t>
  </si>
  <si>
    <t>BENEFICIARIOS PILAR SOLIDARIO</t>
  </si>
  <si>
    <t>CAS-15312621-C6K7C8</t>
  </si>
  <si>
    <t>15-10-2021</t>
  </si>
  <si>
    <t>CAS-15309050-R8X3B3</t>
  </si>
  <si>
    <t>CORONAVIRUS &amp; MEDIDAS COVID-19</t>
  </si>
  <si>
    <t>DERIVACIÓN BONO MYPES 2021</t>
  </si>
  <si>
    <t>CAS-19017213-J7R1Y9</t>
  </si>
  <si>
    <t>25-05-2022</t>
  </si>
  <si>
    <t>01-06-2022</t>
  </si>
  <si>
    <t>OTRAS INSTITUCIONES DEL ESTADO</t>
  </si>
  <si>
    <t>COMPIN</t>
  </si>
  <si>
    <t>CAS-16208699-K9J9N7</t>
  </si>
  <si>
    <t>15-12-2021</t>
  </si>
  <si>
    <t>ESTADO DE TRAMITE PILAR SOLIDARIO</t>
  </si>
  <si>
    <t>CAS-14341057-C5F2B2</t>
  </si>
  <si>
    <t>16-08-2021</t>
  </si>
  <si>
    <t>CAS-15335137-D6S2N3</t>
  </si>
  <si>
    <t>18-10-2021</t>
  </si>
  <si>
    <t>CAS-15375240-G9D5Z9</t>
  </si>
  <si>
    <t>20-10-2021</t>
  </si>
  <si>
    <t>CAS-15370446-H3C8H1</t>
  </si>
  <si>
    <t>CAS-15375613-G6J7P9</t>
  </si>
  <si>
    <t>FECHA, LUGAR O FORMA DE PAGO</t>
  </si>
  <si>
    <t>CAS-15376768-T6F7Y8</t>
  </si>
  <si>
    <t>CAS-20262589-G5R1Q9</t>
  </si>
  <si>
    <t>27-07-2022</t>
  </si>
  <si>
    <t>01-08-2022</t>
  </si>
  <si>
    <t>AFC</t>
  </si>
  <si>
    <t>CAS-15396707-D3S1T6</t>
  </si>
  <si>
    <t>21-10-2021</t>
  </si>
  <si>
    <t>SOLICITUD DE BENEFICIOS</t>
  </si>
  <si>
    <t>CAS-14968433-H1Y7R7</t>
  </si>
  <si>
    <t>23-09-2021</t>
  </si>
  <si>
    <t>TRASPASO DE COTIZACIONES</t>
  </si>
  <si>
    <t>CAS-14973597-N6L7H3</t>
  </si>
  <si>
    <t>CAS-15457403-S2X1R9</t>
  </si>
  <si>
    <t>26-10-2021</t>
  </si>
  <si>
    <t>CAS-16046855-C7Y5J6</t>
  </si>
  <si>
    <t>02-05-2022</t>
  </si>
  <si>
    <t>JUNAEB</t>
  </si>
  <si>
    <t>TARJETA NACIONAL ESTUDIANTIL REPOSICIÓN</t>
  </si>
  <si>
    <t>RECIBIR SOLICITUD CON ENTREGA DE TARJETA TEMPORAL (SOLO RM)</t>
  </si>
  <si>
    <t>CAS-15458517-Y3Q7C3</t>
  </si>
  <si>
    <t>ASIGNACIÓN POR MUERTE-CUOTA MORTUORIA</t>
  </si>
  <si>
    <t>CAS-15461463-W3J9M7</t>
  </si>
  <si>
    <t>27-10-2021</t>
  </si>
  <si>
    <t>CAS-15461506-B1Y9S7</t>
  </si>
  <si>
    <t>CAS-15466884-H4K1Q5</t>
  </si>
  <si>
    <t>CAS-15472608-Z1L9X6</t>
  </si>
  <si>
    <t>CAS-15473809-S0F3L8</t>
  </si>
  <si>
    <t>CAS-15475184-R7M2Q0</t>
  </si>
  <si>
    <t>CAS-15477109-M9P8Q1</t>
  </si>
  <si>
    <t>CAS-15478664-S2G5K6</t>
  </si>
  <si>
    <t>CAS-15479831-P8G6C9</t>
  </si>
  <si>
    <t>CAS-15480194-J7C7V1</t>
  </si>
  <si>
    <t>CAS-16358828-Y4Z1B0</t>
  </si>
  <si>
    <t>27-12-2021</t>
  </si>
  <si>
    <t>CAS-16360539-Y4X7Y8</t>
  </si>
  <si>
    <t>CAS-18396448-C4P6F4</t>
  </si>
  <si>
    <t>21-04-2022</t>
  </si>
  <si>
    <t>TARJETA NACIONAL ESTUDIANTIL (ACTIVACIÓN O REVALIDACIÓN)</t>
  </si>
  <si>
    <t>CAS-15500751-L6N9P2</t>
  </si>
  <si>
    <t>28-10-2021</t>
  </si>
  <si>
    <t>CAS-15519552-W4M2H8</t>
  </si>
  <si>
    <t>29-10-2021</t>
  </si>
  <si>
    <t>CAS-15506605-W6J7S9</t>
  </si>
  <si>
    <t>MÓVIL</t>
  </si>
  <si>
    <t>CAS-15522926-T7G7X7</t>
  </si>
  <si>
    <t>ACRECIMIENTO DE PENSIÓN</t>
  </si>
  <si>
    <t>CAS-16416871-R3T9F2</t>
  </si>
  <si>
    <t>30-12-2021</t>
  </si>
  <si>
    <t>CAS-16418706-W7B2Z6</t>
  </si>
  <si>
    <t>CAS-16417873-N4P8K3</t>
  </si>
  <si>
    <t>CAS-16417164-B4Y2Y5</t>
  </si>
  <si>
    <t>INFORMACIÓN INSTITUCIONAL</t>
  </si>
  <si>
    <t>CAS-16422537-G6D2W9</t>
  </si>
  <si>
    <t>31-12-2021</t>
  </si>
  <si>
    <t>CAS-16420427-F4B0D2</t>
  </si>
  <si>
    <t>SOLICITUD APS DE INVALIDEZ</t>
  </si>
  <si>
    <t>CAS-16440121-T6F8Q9</t>
  </si>
  <si>
    <t>CAS-16447084-S8M8P9</t>
  </si>
  <si>
    <t>PODERES</t>
  </si>
  <si>
    <t>CAS-11558261-W8N4D7</t>
  </si>
  <si>
    <t>02-03-2021</t>
  </si>
  <si>
    <t>04-01-2022</t>
  </si>
  <si>
    <t>CAS-11560207-B1C7G9</t>
  </si>
  <si>
    <t>CAS-16016140-G5S4L3</t>
  </si>
  <si>
    <t>02-12-2021</t>
  </si>
  <si>
    <t>AUTORIZACIÓN DE APODERADO EXCEPCIONAL</t>
  </si>
  <si>
    <t>CAS-11579140-F1X1W1</t>
  </si>
  <si>
    <t>03-03-2021</t>
  </si>
  <si>
    <t>CAS-19188986-H2T0Q2</t>
  </si>
  <si>
    <t>02-06-2022</t>
  </si>
  <si>
    <t>REGISTRO CIVIL E IDENTIFICACIÓN</t>
  </si>
  <si>
    <t>SOLICITUD DE CLAVE ÚNICA</t>
  </si>
  <si>
    <t>ENTREGA DE CLAVE ÚNICA</t>
  </si>
  <si>
    <t>CAS-11597822-W3T4B3</t>
  </si>
  <si>
    <t>04-03-2021</t>
  </si>
  <si>
    <t>CAS-12029522-Y9M3L5</t>
  </si>
  <si>
    <t>05-04-2021</t>
  </si>
  <si>
    <t>CAS-15617325-C7Q9W5</t>
  </si>
  <si>
    <t>CAS-15617611-J2Z5Y1</t>
  </si>
  <si>
    <t>CAS-15617974-K8D3X4</t>
  </si>
  <si>
    <t>CAS-21178030-M4H1C9</t>
  </si>
  <si>
    <t>01-09-2022</t>
  </si>
  <si>
    <t>02-09-2022</t>
  </si>
  <si>
    <t>RECLAMOS</t>
  </si>
  <si>
    <t>PREFOLIO BONO DE ATENCIÓN SALUD</t>
  </si>
  <si>
    <t>EMISIÓN DE PREFOLIO</t>
  </si>
  <si>
    <t>CAS-16062998-Y4N1H7</t>
  </si>
  <si>
    <t>CAS-16071618-V9Z0B2</t>
  </si>
  <si>
    <t>CAS-16075893-C6H9M6</t>
  </si>
  <si>
    <t>CAS-16078855-V8G2Y3</t>
  </si>
  <si>
    <t>CAS-16089025-C9D4V2</t>
  </si>
  <si>
    <t>07-12-2021</t>
  </si>
  <si>
    <t>CAS-16092980-Z3R3C0</t>
  </si>
  <si>
    <t>CAS-16101450-H5D9Y6</t>
  </si>
  <si>
    <t>CAS-16079267-N0P3W0</t>
  </si>
  <si>
    <t>CAS-16086516-R0Z4Y3</t>
  </si>
  <si>
    <t>CAS-16092384-Q7D2V5</t>
  </si>
  <si>
    <t>CAS-15630458-Y3M2B6</t>
  </si>
  <si>
    <t>08-11-2021</t>
  </si>
  <si>
    <t>CAS-15641705-J4C7H4</t>
  </si>
  <si>
    <t>CAS-15642629-X9B8L1</t>
  </si>
  <si>
    <t>CAS-15643489-Q5Z4N7</t>
  </si>
  <si>
    <t>CAS-15643820-N9H8M6</t>
  </si>
  <si>
    <t>CAS-15640101-L0J6Y2</t>
  </si>
  <si>
    <t>CAS-15651054-L1D3G5</t>
  </si>
  <si>
    <t>09-11-2021</t>
  </si>
  <si>
    <t>INFORMACIÓN LEY DE PROTECCIÓN DEL EMPLEO</t>
  </si>
  <si>
    <t>CAS-15654217-T1R9J6</t>
  </si>
  <si>
    <t>CAS-15657922-T8B9F7</t>
  </si>
  <si>
    <t>CAS-15667593-C3V4L1</t>
  </si>
  <si>
    <t>CAS-16103424-V0Q5J0</t>
  </si>
  <si>
    <t>09-12-2021</t>
  </si>
  <si>
    <t>CONSULTA ESTADO DE TRÁMITE</t>
  </si>
  <si>
    <t>CAS-11693625-Z9N5M2</t>
  </si>
  <si>
    <t>10-03-2021</t>
  </si>
  <si>
    <t>CAS-15675173-J4N5F4</t>
  </si>
  <si>
    <t>10-11-2021</t>
  </si>
  <si>
    <t>CAS-15678021-S8T8G8</t>
  </si>
  <si>
    <t>CAS-15680589-V2Y5Q6</t>
  </si>
  <si>
    <t>CAS-15689972-V6C5X8</t>
  </si>
  <si>
    <t>CAS-15690212-V2H0J8</t>
  </si>
  <si>
    <t>CAS-15695274-G8N5R7</t>
  </si>
  <si>
    <t>11-11-2021</t>
  </si>
  <si>
    <t>CAS-15703519-T1R4F5</t>
  </si>
  <si>
    <t>CAS-15705278-Z1M4Z2</t>
  </si>
  <si>
    <t>CAS-15706397-Z5B9D2</t>
  </si>
  <si>
    <t>CAS-15706816-J8B8L9</t>
  </si>
  <si>
    <t>CAS-15709003-W4J8V7</t>
  </si>
  <si>
    <t>CAS-15710874-H1Z4Z2</t>
  </si>
  <si>
    <t>CAS-11727368-L9M1G8</t>
  </si>
  <si>
    <t>12-03-2021</t>
  </si>
  <si>
    <t>CAS-15713262-Q1L8Z8</t>
  </si>
  <si>
    <t>12-11-2021</t>
  </si>
  <si>
    <t>CAS-15717400-N4R2D3</t>
  </si>
  <si>
    <t>CAS-15719534-B6R4B1</t>
  </si>
  <si>
    <t>CAS-15731404-Q1D6Z1</t>
  </si>
  <si>
    <t>IMPUGNACIÓN DE PLANILLAS</t>
  </si>
  <si>
    <t>CAS-15722987-X7X7S3</t>
  </si>
  <si>
    <t>CAS-16149501-P4T8L0</t>
  </si>
  <si>
    <t>13-12-2021</t>
  </si>
  <si>
    <t>CAS-16176922-G5Q1V5</t>
  </si>
  <si>
    <t>14-12-2021</t>
  </si>
  <si>
    <t>CAS-15746193-C3N9J8</t>
  </si>
  <si>
    <t>15-11-2021</t>
  </si>
  <si>
    <t>CAS-15754069-Q7N1W8</t>
  </si>
  <si>
    <t>CAS-15744373-K3P6C3</t>
  </si>
  <si>
    <t>CAS-16215636-T3W0D0</t>
  </si>
  <si>
    <t>CAS-16214461-T2B7J5</t>
  </si>
  <si>
    <t>CAS-11779708-L2C1G8</t>
  </si>
  <si>
    <t>16-03-2021</t>
  </si>
  <si>
    <t>CAS-15758217-G3G9H5</t>
  </si>
  <si>
    <t>16-11-2021</t>
  </si>
  <si>
    <t>CAS-15766500-K2Y9J3</t>
  </si>
  <si>
    <t>CAS-15767058-C7Y4N5</t>
  </si>
  <si>
    <t>CAS-16225391-H2X4W2</t>
  </si>
  <si>
    <t>16-12-2021</t>
  </si>
  <si>
    <t>BENEFICIARIOS BODAS DE ORO</t>
  </si>
  <si>
    <t>SOLICITUD REMOTA BDO EXCEPCIONAL</t>
  </si>
  <si>
    <t>CAS-16256218-R2W9M7</t>
  </si>
  <si>
    <t>17-12-2021</t>
  </si>
  <si>
    <t>CAS-12280691-C5W6R5</t>
  </si>
  <si>
    <t>20-04-2021</t>
  </si>
  <si>
    <t>BENEFICIARIAS BONO POR HIJO</t>
  </si>
  <si>
    <t>CAS-16268671-Y1Q1L2</t>
  </si>
  <si>
    <t>20-12-2021</t>
  </si>
  <si>
    <t>CAS-11436720-P2G1D8</t>
  </si>
  <si>
    <t>22-02-2021</t>
  </si>
  <si>
    <t>ESTADO DE TRÁMITE</t>
  </si>
  <si>
    <t>CAS-11839641-C5H9Y7</t>
  </si>
  <si>
    <t>22-03-2021</t>
  </si>
  <si>
    <t>REACTIVACIÓN DE PENSIÓN</t>
  </si>
  <si>
    <t>CAS-11854669-G3Y6K1</t>
  </si>
  <si>
    <t>REVISIÓN MONTO DE PENSIÓN</t>
  </si>
  <si>
    <t>CAS-12336342-H5G5Q3</t>
  </si>
  <si>
    <t>22-04-2021</t>
  </si>
  <si>
    <t>CAS-11493281-B0C3F3</t>
  </si>
  <si>
    <t>25-02-2021</t>
  </si>
  <si>
    <t>CAS-11493482-V9P5H0</t>
  </si>
  <si>
    <t>CAS-11504928-H9V9G9</t>
  </si>
  <si>
    <t>26-02-2021</t>
  </si>
  <si>
    <t>CAS-16385351-G4H6H1</t>
  </si>
  <si>
    <t>29-12-2021</t>
  </si>
  <si>
    <t>CAS-16411875-H3J0B8</t>
  </si>
  <si>
    <t>CAS-16412762-X9Q8S1</t>
  </si>
  <si>
    <t>CAS-16416771-Y4S0F4</t>
  </si>
  <si>
    <t>CAS-16443965-X2Z4C6</t>
  </si>
  <si>
    <t>CAS-16467565-T6W0Y1</t>
  </si>
  <si>
    <t>CAS-16007642-K1S1B7</t>
  </si>
  <si>
    <t>01-12-2021</t>
  </si>
  <si>
    <t>05-01-2022</t>
  </si>
  <si>
    <t>CAS-12559422-K4B9P9</t>
  </si>
  <si>
    <t>05-05-2021</t>
  </si>
  <si>
    <t>RECLAMO RECAUDACIÓN BANCO ESTADO</t>
  </si>
  <si>
    <t>CAS-15659873-M5Z3Q4</t>
  </si>
  <si>
    <t>CAS-16105161-H7V1K4</t>
  </si>
  <si>
    <t>CAS-16106899-L3H4C4</t>
  </si>
  <si>
    <t>CAS-16108731-L7Y2C6</t>
  </si>
  <si>
    <t>CAS-16114036-F1H0R8</t>
  </si>
  <si>
    <t>CAS-16118982-Z6S8N7</t>
  </si>
  <si>
    <t>CAS-16123081-Q0D7C8</t>
  </si>
  <si>
    <t>RECEPCIÓN APELACIÓN</t>
  </si>
  <si>
    <t>CAS-16123389-K4K1K7</t>
  </si>
  <si>
    <t>CAS-16124130-Z4B5N2</t>
  </si>
  <si>
    <t>CERTIFICADOS</t>
  </si>
  <si>
    <t>CAS-16124153-T1R3D5</t>
  </si>
  <si>
    <t>CAS-16124196-V0P3J2</t>
  </si>
  <si>
    <t>CAS-16124352-D2V2S1</t>
  </si>
  <si>
    <t>SUBSIDIO DE DISCAPACIDAD MENTAL</t>
  </si>
  <si>
    <t>CAS-16124829-C9X2S7</t>
  </si>
  <si>
    <t>CAS-16104656-F2S7P5</t>
  </si>
  <si>
    <t>CAS-16122336-L3X3L1</t>
  </si>
  <si>
    <t>CAS-16123603-N6M0Y0</t>
  </si>
  <si>
    <t>SOLICITUD DE PAGO DIRECTO/RETROACTIVO</t>
  </si>
  <si>
    <t>CAS-15689241-F6F2F0</t>
  </si>
  <si>
    <t>CAS-16128502-Q4Q1Z8</t>
  </si>
  <si>
    <t>10-12-2021</t>
  </si>
  <si>
    <t>SOLICITUD PBS DE INVALIDEZ</t>
  </si>
  <si>
    <t>CAS-15731028-P4N6V9</t>
  </si>
  <si>
    <t>CAS-12209589-M9M5T0</t>
  </si>
  <si>
    <t>16-04-2021</t>
  </si>
  <si>
    <t>CAS-15767902-B1T7T3</t>
  </si>
  <si>
    <t>CAS-15768528-Y0W3D5</t>
  </si>
  <si>
    <t>CAS-15769158-G6H2M6</t>
  </si>
  <si>
    <t>CAS-15771346-M9K3K5</t>
  </si>
  <si>
    <t>CAS-15772183-Z2R1C0</t>
  </si>
  <si>
    <t>CAS-15776668-W9X1N0</t>
  </si>
  <si>
    <t>CAS-15776680-S1P0Q2</t>
  </si>
  <si>
    <t>CAS-15777183-W6G5K7</t>
  </si>
  <si>
    <t>CAS-16236352-T1H5V3</t>
  </si>
  <si>
    <t>CAS-15782094-H2X3L0</t>
  </si>
  <si>
    <t>17-11-2021</t>
  </si>
  <si>
    <t>CAS-15782349-P2T3V8</t>
  </si>
  <si>
    <t>CAS-15785363-V0B2W9</t>
  </si>
  <si>
    <t>CAS-15788308-F0G0X6</t>
  </si>
  <si>
    <t>CAS-15788573-B8R1V9</t>
  </si>
  <si>
    <t>CAS-15789815-W3R5N7</t>
  </si>
  <si>
    <t>CAS-15794515-X1P0Q8</t>
  </si>
  <si>
    <t>CAS-15795266-P1J2L4</t>
  </si>
  <si>
    <t>CAS-15795355-G3B9J6</t>
  </si>
  <si>
    <t>CAS-15796293-R0N4G6</t>
  </si>
  <si>
    <t>CAS-15797022-R3S6P0</t>
  </si>
  <si>
    <t>CAS-15797659-J5Q7F2</t>
  </si>
  <si>
    <t>CAS-15788544-B1D1J4</t>
  </si>
  <si>
    <t>CAS-15796529-S5H4R4</t>
  </si>
  <si>
    <t>CAS-15788777-R0F3J7</t>
  </si>
  <si>
    <t>CAS-15790236-Z1Q2Y1</t>
  </si>
  <si>
    <t>CAS-15792382-M5G2Z5</t>
  </si>
  <si>
    <t>CAS-15796993-V1H1H2</t>
  </si>
  <si>
    <t>CAS-16248447-K3V0F6</t>
  </si>
  <si>
    <t>CAS-16250128-L3G7B5</t>
  </si>
  <si>
    <t>CAS-15805225-S3T3F1</t>
  </si>
  <si>
    <t>18-11-2021</t>
  </si>
  <si>
    <t>RECTIFICACIÓN DE PLANILLAS</t>
  </si>
  <si>
    <t>CAS-15808063-T2T9R8</t>
  </si>
  <si>
    <t>CAS-15811271-V1N9G5</t>
  </si>
  <si>
    <t>CAS-15811956-R2K2T6</t>
  </si>
  <si>
    <t>CAS-15813835-R8B2M9</t>
  </si>
  <si>
    <t>CAS-15815650-J5N7J1</t>
  </si>
  <si>
    <t>CAS-15815811-T1V7Y3</t>
  </si>
  <si>
    <t>CAS-15816101-P2L4Y8</t>
  </si>
  <si>
    <t>CAS-15816877-K9D8G6</t>
  </si>
  <si>
    <t>CAS-15801127-J2C1L9</t>
  </si>
  <si>
    <t>CAS-15803989-X7N6T4</t>
  </si>
  <si>
    <t>CAS-15811073-Z5W6J6</t>
  </si>
  <si>
    <t>CAS-12237626-T3T0R2</t>
  </si>
  <si>
    <t>19-04-2021</t>
  </si>
  <si>
    <t>CAS-12251972-L4L4D0</t>
  </si>
  <si>
    <t>CAS-12252701-V0D9Y5</t>
  </si>
  <si>
    <t>CAS-15817469-M6C9L6</t>
  </si>
  <si>
    <t>19-11-2021</t>
  </si>
  <si>
    <t>CAS-15821363-T5N8B6</t>
  </si>
  <si>
    <t>CAS-15822753-D3W4R5</t>
  </si>
  <si>
    <t>CAS-15825954-K6S7R1</t>
  </si>
  <si>
    <t>CAS-15829377-D4Z7L9</t>
  </si>
  <si>
    <t>CAS-15830090-Z4Q1X7</t>
  </si>
  <si>
    <t>CAS-15834323-M2S8V4</t>
  </si>
  <si>
    <t>CAS-15834512-T9X1W2</t>
  </si>
  <si>
    <t>CAS-15826651-G3S0N4</t>
  </si>
  <si>
    <t>CAS-15826808-W9F4W6</t>
  </si>
  <si>
    <t>CAS-15821264-F4H2X6</t>
  </si>
  <si>
    <t>CAS-15834852-W4B4J8</t>
  </si>
  <si>
    <t>BONIFICACIÓN DE EXENCIÓN TOTAL DEL 7% DE SALUD</t>
  </si>
  <si>
    <t>CAS-12270659-Z3M7R7</t>
  </si>
  <si>
    <t>CAS-16273209-T2K1G2</t>
  </si>
  <si>
    <t>CAS-16284089-B4D9K0</t>
  </si>
  <si>
    <t>21-12-2021</t>
  </si>
  <si>
    <t>CAS-16290683-Q4R5Z1</t>
  </si>
  <si>
    <t>CAS-15837516-B3V0T8</t>
  </si>
  <si>
    <t>22-11-2021</t>
  </si>
  <si>
    <t>CAS-15838480-W6G5L8</t>
  </si>
  <si>
    <t>CAS-15851104-N5W9X3</t>
  </si>
  <si>
    <t>CAS-15852580-H7M8M0</t>
  </si>
  <si>
    <t>CAS-15854568-Y2P5X1</t>
  </si>
  <si>
    <t>CAS-15855039-S6M5X4</t>
  </si>
  <si>
    <t>CAS-16306564-B8B4V5</t>
  </si>
  <si>
    <t>22-12-2021</t>
  </si>
  <si>
    <t>CAS-16314572-R9J2G3</t>
  </si>
  <si>
    <t>CAS-12348553-F5N1B6</t>
  </si>
  <si>
    <t>23-04-2021</t>
  </si>
  <si>
    <t>CAS-15861527-Y6H7T4</t>
  </si>
  <si>
    <t>23-11-2021</t>
  </si>
  <si>
    <t>CAS-15865256-P0H7Q8</t>
  </si>
  <si>
    <t>CAS-15872281-W6L9Z2</t>
  </si>
  <si>
    <t>RECONOCIMIENTO DE CARGA CÓNYUGE VARÓN</t>
  </si>
  <si>
    <t>CAS-15861283-C1T5Z6</t>
  </si>
  <si>
    <t>CAS-15885837-P4V4P3</t>
  </si>
  <si>
    <t>24-11-2021</t>
  </si>
  <si>
    <t>CAS-15892849-W3W5T3</t>
  </si>
  <si>
    <t>CAS-16338488-P8D3H6</t>
  </si>
  <si>
    <t>24-12-2021</t>
  </si>
  <si>
    <t>CAS-16350804-C1Z7C9</t>
  </si>
  <si>
    <t>CAS-16371212-G5T1C9</t>
  </si>
  <si>
    <t>28-12-2021</t>
  </si>
  <si>
    <t>CAS-15955958-S3Q5M4</t>
  </si>
  <si>
    <t>29-11-2021</t>
  </si>
  <si>
    <t>CAS-16391093-S1P6N8</t>
  </si>
  <si>
    <t>CAS-16387642-W8D1G5</t>
  </si>
  <si>
    <t>CAS-16401971-V7L5F1</t>
  </si>
  <si>
    <t>CAS-14574094-J2P5B3</t>
  </si>
  <si>
    <t>30-08-2021</t>
  </si>
  <si>
    <t>LEYES ESPECIALES, REPARACIÓN Y CONVENIOS INTERNACIONALES</t>
  </si>
  <si>
    <t>CAS-14593519-Z5C0B3</t>
  </si>
  <si>
    <t>31-08-2021</t>
  </si>
  <si>
    <t>CAS-14611330-C2V9N8</t>
  </si>
  <si>
    <t>CAS-16432199-M9Z2P5</t>
  </si>
  <si>
    <t>CAS-16436299-M9X5J5</t>
  </si>
  <si>
    <t>CAS-16480955-Q2L6Q9</t>
  </si>
  <si>
    <t>CAS-16490609-W6J2B8</t>
  </si>
  <si>
    <t>CAS-16010547-W9Q2Z7</t>
  </si>
  <si>
    <t>06-01-2022</t>
  </si>
  <si>
    <t>CAS-16114579-D6X6W8</t>
  </si>
  <si>
    <t>CAS-16138112-L9V8N3</t>
  </si>
  <si>
    <t>CAS-16141404-Y4P0B5</t>
  </si>
  <si>
    <t>CAS-16141946-S2M5B2</t>
  </si>
  <si>
    <t>CAS-16140759-J8X3S3</t>
  </si>
  <si>
    <t>CAS-16169367-N7J4X7</t>
  </si>
  <si>
    <t>CAS-16170508-C9T3B1</t>
  </si>
  <si>
    <t>CAS-16171320-M0B3K6</t>
  </si>
  <si>
    <t>CAS-16166900-J6R9D4</t>
  </si>
  <si>
    <t>CAS-16424333-L6F9R8</t>
  </si>
  <si>
    <t>INFORMACIÓN Y ORIENTACIÓN OTROS PRODUCTOS OTRAS INSTITUCIONES DEL ESTADO</t>
  </si>
  <si>
    <t>CAS-16433749-B9J3P3</t>
  </si>
  <si>
    <t>MINEDUC</t>
  </si>
  <si>
    <t>CERTIFICADOS MINEDUC</t>
  </si>
  <si>
    <t>ENTREGA DE CERTIFICADO DE ALUMNO PRIORITARIO O PREFERENTE</t>
  </si>
  <si>
    <t>CAS-16167308-K8T3Z4</t>
  </si>
  <si>
    <t>BONO LOGRO ESCOLAR</t>
  </si>
  <si>
    <t>CAS-16170484-J5T3T8</t>
  </si>
  <si>
    <t>CAS-16190742-T5Z0B5</t>
  </si>
  <si>
    <t>CAS-16191204-S5D9W5</t>
  </si>
  <si>
    <t>CAS-16193678-S3B5M8</t>
  </si>
  <si>
    <t>CAS-16216048-W6J1Y8</t>
  </si>
  <si>
    <t>CAS-16226323-R3K0Z8</t>
  </si>
  <si>
    <t>CAS-16244921-Y6J2L4</t>
  </si>
  <si>
    <t>CAS-16271704-F4Z5J0</t>
  </si>
  <si>
    <t>CAS-16278648-L0Q7R2</t>
  </si>
  <si>
    <t>CAS-16258675-H7Z0L9</t>
  </si>
  <si>
    <t>CAS-16261128-H8M5J8</t>
  </si>
  <si>
    <t>CAS-18616606-V0Y9L5</t>
  </si>
  <si>
    <t>03-05-2022</t>
  </si>
  <si>
    <t>04-05-2022</t>
  </si>
  <si>
    <t>CAS-16283716-L3J4H9</t>
  </si>
  <si>
    <t>CAS-16285981-L2Y6R9</t>
  </si>
  <si>
    <t>CAS-16287705-W2L7Q5</t>
  </si>
  <si>
    <t>CAS-16287938-V0Y5H0</t>
  </si>
  <si>
    <t>CAS-16289704-J4Z4G7</t>
  </si>
  <si>
    <t>CAS-20400609-R2H8R5</t>
  </si>
  <si>
    <t>02-08-2022</t>
  </si>
  <si>
    <t>04-08-2022</t>
  </si>
  <si>
    <t>CAS-20436010-H3S9W8</t>
  </si>
  <si>
    <t>03-08-2022</t>
  </si>
  <si>
    <t>CAS-16298947-H3N2T4</t>
  </si>
  <si>
    <t>CAS-16299310-R3N2G2</t>
  </si>
  <si>
    <t>CAS-16289523-T5K3X3</t>
  </si>
  <si>
    <t>IDENTIFICACIÓN DE PENSIONADOS</t>
  </si>
  <si>
    <t>CAS-16314915-X9D7Z1</t>
  </si>
  <si>
    <t>CAS-16316742-Y7S0Q2</t>
  </si>
  <si>
    <t>CAS-16317351-C8X7N2</t>
  </si>
  <si>
    <t>CAS-16317373-Y8S4D5</t>
  </si>
  <si>
    <t>CAS-16318041-F3T0D5</t>
  </si>
  <si>
    <t>CAS-15874607-H7S6N7</t>
  </si>
  <si>
    <t>CAS-15874871-R3T2G0</t>
  </si>
  <si>
    <t>CAS-16331031-M1Z3H1</t>
  </si>
  <si>
    <t>23-12-2021</t>
  </si>
  <si>
    <t>CAS-16330815-N8J5M5</t>
  </si>
  <si>
    <t>CAS-15882281-Y7N8H1</t>
  </si>
  <si>
    <t>CAS-15882696-K1Z0J4</t>
  </si>
  <si>
    <t>CAS-15885206-M7N6N4</t>
  </si>
  <si>
    <t>CAS-15892851-L2V1K3</t>
  </si>
  <si>
    <t>CAS-15894005-T0D8C8</t>
  </si>
  <si>
    <t>CAS-15886286-N0T1H5</t>
  </si>
  <si>
    <t>CAS-15899072-S6Z1Q9</t>
  </si>
  <si>
    <t>25-11-2021</t>
  </si>
  <si>
    <t>CAS-15902830-F4W2W4</t>
  </si>
  <si>
    <t>CAS-15911708-Y2W1Z7</t>
  </si>
  <si>
    <t>CAS-15912187-J5J9S4</t>
  </si>
  <si>
    <t>CAS-15912231-N8C1L8</t>
  </si>
  <si>
    <t>CAS-15905631-M0W2Z1</t>
  </si>
  <si>
    <t>CAS-16349695-H4X5K3</t>
  </si>
  <si>
    <t>CAS-16359641-H8D2H1</t>
  </si>
  <si>
    <t>CAS-16360851-Q2L9G7</t>
  </si>
  <si>
    <t>CAS-16353679-S0X4D5</t>
  </si>
  <si>
    <t>CAS-16356223-D9V5D2</t>
  </si>
  <si>
    <t>CAS-16360899-T0K9G5</t>
  </si>
  <si>
    <t>CAS-15938169-G1Z3B3</t>
  </si>
  <si>
    <t>CAS-16412844-G3D1H7</t>
  </si>
  <si>
    <t>CAS-16410993-Q1L3W8</t>
  </si>
  <si>
    <t>CAS-16448200-T4Z4K6</t>
  </si>
  <si>
    <t>CAS-16497599-W6V1F5</t>
  </si>
  <si>
    <t>CAS-16511022-X1J4M0</t>
  </si>
  <si>
    <t>CAS-16520065-V1V8C8</t>
  </si>
  <si>
    <t>CALIDAD INFORMACIÓN RECIBIDA (RESPUESTA)</t>
  </si>
  <si>
    <t>CAS-15993093-C5M2M7</t>
  </si>
  <si>
    <t>07-01-2022</t>
  </si>
  <si>
    <t>CAS-12051173-P0V0F7</t>
  </si>
  <si>
    <t>06-04-2021</t>
  </si>
  <si>
    <t>CAS-12052728-W5L8G7</t>
  </si>
  <si>
    <t>CAS-16078882-Q5K8F5</t>
  </si>
  <si>
    <t>CAS-16078885-V3L0Q3</t>
  </si>
  <si>
    <t>CAS-12066783-V1W5X7</t>
  </si>
  <si>
    <t>07-04-2021</t>
  </si>
  <si>
    <t>CAS-15223362-V2R2T6</t>
  </si>
  <si>
    <t>CAS-16145755-D5Z6C8</t>
  </si>
  <si>
    <t>DESAFILIACIÓN</t>
  </si>
  <si>
    <t>CAS-16145984-P5Y6J7</t>
  </si>
  <si>
    <t>CAS-16146043-G1F5T4</t>
  </si>
  <si>
    <t>CAS-16146324-R3W5X4</t>
  </si>
  <si>
    <t>CAS-16145837-Z3P3S5</t>
  </si>
  <si>
    <t>SOLICITUD DE LIQUIDACIONES DE PAGOS</t>
  </si>
  <si>
    <t>CAS-16143178-S2T1X8</t>
  </si>
  <si>
    <t>CAS-12122960-S2G7H9</t>
  </si>
  <si>
    <t>12-04-2021</t>
  </si>
  <si>
    <t>CAS-16147922-T3C1N6</t>
  </si>
  <si>
    <t>CAS-16157147-T3Q4B8</t>
  </si>
  <si>
    <t>CAS-16202786-B5L2V9</t>
  </si>
  <si>
    <t>CAS-16216085-F6K2K5</t>
  </si>
  <si>
    <t>CAS-16216830-P1L2L6</t>
  </si>
  <si>
    <t>CAS-16230126-T4W7W0</t>
  </si>
  <si>
    <t>CAS-16230402-H8G5H1</t>
  </si>
  <si>
    <t>CAS-16236499-N0S5P5</t>
  </si>
  <si>
    <t>CAS-16237352-L0R1J5</t>
  </si>
  <si>
    <t>CAS-16218845-H2H7H6</t>
  </si>
  <si>
    <t>CAS-16243915-N6K8S9</t>
  </si>
  <si>
    <t>CAS-16244331-S9Z1V4</t>
  </si>
  <si>
    <t>CAS-16251967-Y3Q4L8</t>
  </si>
  <si>
    <t>CAS-16252169-H9D1F2</t>
  </si>
  <si>
    <t>CAS-16252506-P7L9W1</t>
  </si>
  <si>
    <t>CAS-16255362-T3R9G2</t>
  </si>
  <si>
    <t>CAS-16255717-H4H7M2</t>
  </si>
  <si>
    <t>CAS-16255823-F0F2Y8</t>
  </si>
  <si>
    <t>CAS-16256168-G2J6P8</t>
  </si>
  <si>
    <t>CAS-16256228-M1M7W2</t>
  </si>
  <si>
    <t>CAS-16256237-C1P4R9</t>
  </si>
  <si>
    <t>CAS-16269316-B5B7M4</t>
  </si>
  <si>
    <t>CAS-16274715-Z1R0W9</t>
  </si>
  <si>
    <t>CAS-16278017-W3Q6R4</t>
  </si>
  <si>
    <t>CAS-16284443-D7F5M9</t>
  </si>
  <si>
    <t>CAS-16286815-R9V1H2</t>
  </si>
  <si>
    <t>CAS-16289064-C6J7S9</t>
  </si>
  <si>
    <t>RECLAMO FORMA DE PAGO</t>
  </si>
  <si>
    <t>CAS-16289763-F8V5Q7</t>
  </si>
  <si>
    <t>CAS-16294062-Y3G4G3</t>
  </si>
  <si>
    <t>CAS-16298072-K5R1P8</t>
  </si>
  <si>
    <t>CAS-16299767-V1C4L6</t>
  </si>
  <si>
    <t>CAS-16299850-T8J5Z7</t>
  </si>
  <si>
    <t>CAS-16297834-Y7V3C3</t>
  </si>
  <si>
    <t>CAS-16293449-R2P0W0</t>
  </si>
  <si>
    <t>CAS-16306021-Z1L2Z4</t>
  </si>
  <si>
    <t>CAS-16309568-V9Q0N1</t>
  </si>
  <si>
    <t>CAS-16313011-D8B2X1</t>
  </si>
  <si>
    <t>CAS-16315691-R1C9R1</t>
  </si>
  <si>
    <t>CAS-16316903-M0X8Z4</t>
  </si>
  <si>
    <t>CAS-16317543-F5G8S9</t>
  </si>
  <si>
    <t>CAS-16318188-Z3Q7J0</t>
  </si>
  <si>
    <t>CAS-11895729-P5L1D2</t>
  </si>
  <si>
    <t>24-03-2021</t>
  </si>
  <si>
    <t>DEUDAS DE SEGURIDAD SOCIAL</t>
  </si>
  <si>
    <t>CAS-11903808-S5D9T9</t>
  </si>
  <si>
    <t>25-03-2021</t>
  </si>
  <si>
    <t>CAS-16347574-P8F3G5</t>
  </si>
  <si>
    <t>CAS-16349099-G7M4Y3</t>
  </si>
  <si>
    <t>CAS-16351099-F7N1X6</t>
  </si>
  <si>
    <t>CAS-16353864-Q4Y9F5</t>
  </si>
  <si>
    <t>CAS-16354831-S3Q2Y5</t>
  </si>
  <si>
    <t>CAS-16355461-M0T2F9</t>
  </si>
  <si>
    <t>CAS-16358218-V8J9V2</t>
  </si>
  <si>
    <t>CAS-16359900-M1F1D2</t>
  </si>
  <si>
    <t>CAS-16360699-Z9K6G7</t>
  </si>
  <si>
    <t>CAS-16360909-Q3R7Y5</t>
  </si>
  <si>
    <t>CAS-16367536-T1B9W7</t>
  </si>
  <si>
    <t>CAS-16368399-G8D7Y9</t>
  </si>
  <si>
    <t>CAS-16380170-Q3K3Z9</t>
  </si>
  <si>
    <t>CAS-16380470-S9X9F7</t>
  </si>
  <si>
    <t>CAS-16380984-N8T3B4</t>
  </si>
  <si>
    <t>CAS-16381378-W1V2J4</t>
  </si>
  <si>
    <t>CAS-16390729-W9N9H4</t>
  </si>
  <si>
    <t>CAS-16391520-G6Q9G6</t>
  </si>
  <si>
    <t>CAS-16399408-K1L4N1</t>
  </si>
  <si>
    <t>CAS-16395174-J8H4J0</t>
  </si>
  <si>
    <t>CAS-11962261-H7G7Z5</t>
  </si>
  <si>
    <t>30-03-2021</t>
  </si>
  <si>
    <t>CAS-16412271-X2G7J0</t>
  </si>
  <si>
    <t>CAS-16417644-G6Q4L2</t>
  </si>
  <si>
    <t>CAS-16418596-J0P4F4</t>
  </si>
  <si>
    <t>CAS-16406162-S1P3Y9</t>
  </si>
  <si>
    <t>CAS-17764387-M5V9B2</t>
  </si>
  <si>
    <t>18-03-2022</t>
  </si>
  <si>
    <t>05-04-2022</t>
  </si>
  <si>
    <t>CAS-16446995-N3B4J7</t>
  </si>
  <si>
    <t>CAS-16462112-M4X4H3</t>
  </si>
  <si>
    <t>CAS-16463606-Y6D6K7</t>
  </si>
  <si>
    <t>CAS-19526433-X7S9Z2</t>
  </si>
  <si>
    <t>22-06-2022</t>
  </si>
  <si>
    <t>05-07-2022</t>
  </si>
  <si>
    <t>ENTREGA DE TARJETA</t>
  </si>
  <si>
    <t>CAS-20401231-F0M5G0</t>
  </si>
  <si>
    <t>05-08-2022</t>
  </si>
  <si>
    <t>MDSF</t>
  </si>
  <si>
    <t>REGISTRO SOCIAL DE HOGARES</t>
  </si>
  <si>
    <t>CAS-16464612-J3K9F0</t>
  </si>
  <si>
    <t>CAS-16470203-W0R1R4</t>
  </si>
  <si>
    <t>CAS-16471367-C9K2F0</t>
  </si>
  <si>
    <t>CAS-16471718-J3P0C3</t>
  </si>
  <si>
    <t>CAS-16489518-F0Z4T9</t>
  </si>
  <si>
    <t>CAS-16490340-X7Y8Y8</t>
  </si>
  <si>
    <t>CAS-16495589-B4C1F6</t>
  </si>
  <si>
    <t>CAS-16496155-C6Z2Z3</t>
  </si>
  <si>
    <t>CAS-16519253-Y5X8T8</t>
  </si>
  <si>
    <t>CAS-16519958-C3Q9P4</t>
  </si>
  <si>
    <t>CAS-16538260-H9G0K9</t>
  </si>
  <si>
    <t>DIGITAL</t>
  </si>
  <si>
    <t>HORARIOS DE ATENCIÓN</t>
  </si>
  <si>
    <t>Cerrado por Redes Sociales</t>
  </si>
  <si>
    <t>CAS-16160520-K1Q0V7</t>
  </si>
  <si>
    <t>10-01-2022</t>
  </si>
  <si>
    <t>CAS-16154103-G9Z0Q4</t>
  </si>
  <si>
    <t>CAS-16158182-Q0V2C9</t>
  </si>
  <si>
    <t>OTRAS</t>
  </si>
  <si>
    <t>CAS-16147947-J7P8B4</t>
  </si>
  <si>
    <t>CAS-16150608-Q6S0B4</t>
  </si>
  <si>
    <t>BONO COVID 2021</t>
  </si>
  <si>
    <t>CAS-16189144-X1F2H1</t>
  </si>
  <si>
    <t>SOLICITUD APS DE VEJEZ</t>
  </si>
  <si>
    <t>CAS-16185079-L2J7S9</t>
  </si>
  <si>
    <t>CAS-16292627-M3F9C0</t>
  </si>
  <si>
    <t>CAS-16283948-M5F8F5</t>
  </si>
  <si>
    <t>CAS-16323083-F7F5R6</t>
  </si>
  <si>
    <t>CAS-16323437-S1T2P2</t>
  </si>
  <si>
    <t>CAS-16324167-V2Q6L4</t>
  </si>
  <si>
    <t>CAS-16324311-T1F4S3</t>
  </si>
  <si>
    <t>CAS-16324463-G9M9Q6</t>
  </si>
  <si>
    <t>CAS-16324897-H0T9V1</t>
  </si>
  <si>
    <t>CAS-16325601-D3S8Q7</t>
  </si>
  <si>
    <t>CAS-16325774-S8X7B9</t>
  </si>
  <si>
    <t>CAS-16325984-Y4H4C5</t>
  </si>
  <si>
    <t>CAS-16326155-P4P8K3</t>
  </si>
  <si>
    <t>CAS-16358725-R4Z5B0</t>
  </si>
  <si>
    <t>CAS-16538845-B9K9C0</t>
  </si>
  <si>
    <t>Actuaciones</t>
  </si>
  <si>
    <t>CAS-16455920-T8N0K2</t>
  </si>
  <si>
    <t>11-01-2022</t>
  </si>
  <si>
    <t>CAS-16528215-M3V5W3</t>
  </si>
  <si>
    <t>CAS-16580369-Y8C9S7</t>
  </si>
  <si>
    <t>CAS-15788553-K2B2L6</t>
  </si>
  <si>
    <t>12-01-2022</t>
  </si>
  <si>
    <t>CAS-11583553-G9L2Z7</t>
  </si>
  <si>
    <t>13-01-2022</t>
  </si>
  <si>
    <t>CAS-14681971-V1F8S6</t>
  </si>
  <si>
    <t>03-09-2021</t>
  </si>
  <si>
    <t>CAS-12032607-Z8K5J6</t>
  </si>
  <si>
    <t>CAS-12033236-W4L2F3</t>
  </si>
  <si>
    <t>CAS-14751483-R0X6S6</t>
  </si>
  <si>
    <t>08-09-2021</t>
  </si>
  <si>
    <t>SUBROGACIÓN</t>
  </si>
  <si>
    <t>CAS-15678736-W0D8F9</t>
  </si>
  <si>
    <t>BONO AYUDA FAMILIAR</t>
  </si>
  <si>
    <t>RECEPCIÓN APELACIÓN O RECLAMO</t>
  </si>
  <si>
    <t>CAS-12166084-B3J1H9</t>
  </si>
  <si>
    <t>14-04-2021</t>
  </si>
  <si>
    <t>CAS-16236083-W5F8Q0</t>
  </si>
  <si>
    <t>CAS-15321197-F1Z1K6</t>
  </si>
  <si>
    <t>EXTINCIÓN POR URGENCIA MÉDICA</t>
  </si>
  <si>
    <t>CAS-15359025-G5N1M3</t>
  </si>
  <si>
    <t>CAS-16263522-S3L2X1</t>
  </si>
  <si>
    <t>RESOLUCIÓN PROBLEMA DEPÓSITO CUENTA RUT</t>
  </si>
  <si>
    <t>CAS-15401299-S7H4L7</t>
  </si>
  <si>
    <t>22-10-2021</t>
  </si>
  <si>
    <t>CAS-15400881-T5Z9M7</t>
  </si>
  <si>
    <t>CAS-14973465-S3V8F7</t>
  </si>
  <si>
    <t>SALDO INSOLUTO</t>
  </si>
  <si>
    <t>CAS-11493056-J7T7S0</t>
  </si>
  <si>
    <t>CAS-15432941-Y5Z2G2</t>
  </si>
  <si>
    <t>25-10-2021</t>
  </si>
  <si>
    <t>CAS-15420719-G4C5F2</t>
  </si>
  <si>
    <t>CAS-16614564-T8Z3R0</t>
  </si>
  <si>
    <t>CAS-16618601-M2Q6N7</t>
  </si>
  <si>
    <t>CÁLCULO INTERESES Y GRAVAMENES</t>
  </si>
  <si>
    <t>CAS-16629773-L8N5G3</t>
  </si>
  <si>
    <t>CAS-15580726-N2V7V9</t>
  </si>
  <si>
    <t>14-01-2022</t>
  </si>
  <si>
    <t>CAS-15617401-G9S7M8</t>
  </si>
  <si>
    <t>CAS-15617787-F3D8P4</t>
  </si>
  <si>
    <t>CAS-15651632-N6G2W0</t>
  </si>
  <si>
    <t>CAS-15666089-Y4B8W1</t>
  </si>
  <si>
    <t>CAS-15677518-L2P9K5</t>
  </si>
  <si>
    <t>CAS-15689982-X8T5K5</t>
  </si>
  <si>
    <t>CAS-15690373-N8D6H2</t>
  </si>
  <si>
    <t>CAS-15690237-C1C2X8</t>
  </si>
  <si>
    <t>CAS-15710635-Z3P7V2</t>
  </si>
  <si>
    <t>CAS-15713382-V1H1D4</t>
  </si>
  <si>
    <t>PRÉSTAMOS</t>
  </si>
  <si>
    <t>CAS-15249708-G0W5T6</t>
  </si>
  <si>
    <t>CAS-12190492-C7G7R2</t>
  </si>
  <si>
    <t>15-04-2021</t>
  </si>
  <si>
    <t>CAS-12198834-D2X3D9</t>
  </si>
  <si>
    <t>CAS-15755129-H0F5P2</t>
  </si>
  <si>
    <t>CAS-15406892-Q6R1R7</t>
  </si>
  <si>
    <t>CAS-15401649-B2W4V5</t>
  </si>
  <si>
    <t>CAS-16388768-N4V0F9</t>
  </si>
  <si>
    <t>CAS-16522651-Q7L5W2</t>
  </si>
  <si>
    <t>CAS-16001824-Y3M6H2</t>
  </si>
  <si>
    <t>17-01-2022</t>
  </si>
  <si>
    <t>CAS-16045815-N8N6N0</t>
  </si>
  <si>
    <t>CAS-17924752-L3B0X0</t>
  </si>
  <si>
    <t>25-03-2022</t>
  </si>
  <si>
    <t>06-04-2022</t>
  </si>
  <si>
    <t>CAS-16051386-N1X9H7</t>
  </si>
  <si>
    <t>CAS-15587062-X1J9X8</t>
  </si>
  <si>
    <t>CAS-14168982-M5F8C1</t>
  </si>
  <si>
    <t>05-08-2021</t>
  </si>
  <si>
    <t>CAS-15612621-T1B0P5</t>
  </si>
  <si>
    <t>CAS-16055832-H6X3H1</t>
  </si>
  <si>
    <t>CAS-16063728-S3Y8G6</t>
  </si>
  <si>
    <t>CAS-16089633-B1H6S4</t>
  </si>
  <si>
    <t>CAS-16121582-V0S8B0</t>
  </si>
  <si>
    <t>CAS-16124202-Y9M1G6</t>
  </si>
  <si>
    <t>CAS-16123985-M6M5H6</t>
  </si>
  <si>
    <t>CAS-16124261-M6V3V7</t>
  </si>
  <si>
    <t>CAS-16131517-F4F2S4</t>
  </si>
  <si>
    <t>CAS-16135245-X4B2Q2</t>
  </si>
  <si>
    <t>CAS-16140399-G9T5Z2</t>
  </si>
  <si>
    <t>CAS-15709529-Y8N0P9</t>
  </si>
  <si>
    <t>INDEPENDIENTES (OBLIGADOS Y NO OBLIGADOS)</t>
  </si>
  <si>
    <t>CAS-12181647-K5R5D2</t>
  </si>
  <si>
    <t>CAS-15283097-V7M3Q4</t>
  </si>
  <si>
    <t>CAS-15756496-Z0D9J4</t>
  </si>
  <si>
    <t>CAS-15760631-L2X2R5</t>
  </si>
  <si>
    <t>CAS-16232115-C5R0P3</t>
  </si>
  <si>
    <t>VIRTUAL</t>
  </si>
  <si>
    <t>Cerrado por Virtual</t>
  </si>
  <si>
    <t>CAS-15787069-S7P6V7</t>
  </si>
  <si>
    <t>CAS-15797183-Q5B8P3</t>
  </si>
  <si>
    <t>CAS-15780714-Z7B4K5</t>
  </si>
  <si>
    <t>CAS-15814974-C2F8G8</t>
  </si>
  <si>
    <t>BONO DE RECONOCIMIENTO</t>
  </si>
  <si>
    <t>CAS-15827585-X8D6L5</t>
  </si>
  <si>
    <t>CAS-15838935-Z4Q5Z7</t>
  </si>
  <si>
    <t>CAS-15843877-C3M6Q5</t>
  </si>
  <si>
    <t>CAS-15852039-N3L3B2</t>
  </si>
  <si>
    <t>CAS-15856661-L1Z9S0</t>
  </si>
  <si>
    <t>CAS-15874777-C0N0F5</t>
  </si>
  <si>
    <t>CAS-15897649-X0L0D9</t>
  </si>
  <si>
    <t>CAS-15907325-N8K9S1</t>
  </si>
  <si>
    <t>CAS-15911793-L1D6Y2</t>
  </si>
  <si>
    <t>CAS-15925710-Y8G1M8</t>
  </si>
  <si>
    <t>26-11-2021</t>
  </si>
  <si>
    <t>SUSPENSIÓN</t>
  </si>
  <si>
    <t>CAS-15507297-Q1S3V2</t>
  </si>
  <si>
    <t>CAS-15956871-C7Y7C4</t>
  </si>
  <si>
    <t>CAS-12485212-P6W7Z7</t>
  </si>
  <si>
    <t>30-04-2021</t>
  </si>
  <si>
    <t>CAS-16532918-J5G9S4</t>
  </si>
  <si>
    <t>CAS-16554667-S8R9M5</t>
  </si>
  <si>
    <t>CAS-16589199-Z7J6F2</t>
  </si>
  <si>
    <t>CAS-16592838-B0B0H2</t>
  </si>
  <si>
    <t>CAS-16613445-J8T0D7</t>
  </si>
  <si>
    <t>CAS-16650635-X0K3R0</t>
  </si>
  <si>
    <t>CAS-16644271-Y4C2F9</t>
  </si>
  <si>
    <t>CAS-16679033-C8X6Z8</t>
  </si>
  <si>
    <t>CAS-16146192-Q0K1Y5</t>
  </si>
  <si>
    <t>18-01-2022</t>
  </si>
  <si>
    <t>CAS-16142706-X7W6N9</t>
  </si>
  <si>
    <t>CAS-16169428-N1G0G0</t>
  </si>
  <si>
    <t>CAS-16170634-D5B3F5</t>
  </si>
  <si>
    <t>CAS-16151189-R5X4Z5</t>
  </si>
  <si>
    <t>CAS-16164442-S1S1W8</t>
  </si>
  <si>
    <t>CAS-16171666-L9T6H1</t>
  </si>
  <si>
    <t>CAS-19774143-P2G9D1</t>
  </si>
  <si>
    <t>06-07-2022</t>
  </si>
  <si>
    <t>CAS-16168758-C1N2R5</t>
  </si>
  <si>
    <t>CAS-16194102-J5C3R4</t>
  </si>
  <si>
    <t>CAS-16197608-Y8W8J0</t>
  </si>
  <si>
    <t>CAS-16199243-J0N8L4</t>
  </si>
  <si>
    <t>CAS-16208182-S9T2V7</t>
  </si>
  <si>
    <t>CAS-16208548-F5M8L1</t>
  </si>
  <si>
    <t>CAS-16211078-L9G7F5</t>
  </si>
  <si>
    <t>CAS-16213899-Q5K6H6</t>
  </si>
  <si>
    <t>CAS-16215738-D9Z4F5</t>
  </si>
  <si>
    <t>CAS-16217350-Z2G1W6</t>
  </si>
  <si>
    <t>CAS-16203396-J5R4Z4</t>
  </si>
  <si>
    <t>TIEMPO DE ESPERA PARA LA ATENCIÓN</t>
  </si>
  <si>
    <t>CAS-16216112-M6Z0W6</t>
  </si>
  <si>
    <t>CAS-16204926-T1J8P7</t>
  </si>
  <si>
    <t>CAS-16215462-D7G6T5</t>
  </si>
  <si>
    <t>CAS-16216741-M2T7G3</t>
  </si>
  <si>
    <t>CAS-16217361-D6Z2X7</t>
  </si>
  <si>
    <t>CAS-16219775-J0V1L4</t>
  </si>
  <si>
    <t>CAS-16229269-R6M8R1</t>
  </si>
  <si>
    <t>CAS-16236135-L1S2B5</t>
  </si>
  <si>
    <t>CAS-16236545-K9C1M3</t>
  </si>
  <si>
    <t>CAS-16237137-P4V9Y5</t>
  </si>
  <si>
    <t>CAS-16230085-L4R7S6</t>
  </si>
  <si>
    <t>CAS-16222970-X4T0H5</t>
  </si>
  <si>
    <t>CAS-16220166-S6N8R0</t>
  </si>
  <si>
    <t>CAS-16228015-Y5Y3Q8</t>
  </si>
  <si>
    <t>CAS-16236685-N4V3Y7</t>
  </si>
  <si>
    <t>CAS-16236745-T0N4X2</t>
  </si>
  <si>
    <t>CAS-16237394-R2W7J6</t>
  </si>
  <si>
    <t>CAS-16237862-F5C5Z8</t>
  </si>
  <si>
    <t>CAS-16248863-F4V5H5</t>
  </si>
  <si>
    <t>CAS-16256137-G6L6W6</t>
  </si>
  <si>
    <t>CAS-16246467-P0G0Y9</t>
  </si>
  <si>
    <t>CAS-16255514-Z1F6S4</t>
  </si>
  <si>
    <t>CAS-15375976-Q2J7N4</t>
  </si>
  <si>
    <t>CAS-16269712-X0L2K5</t>
  </si>
  <si>
    <t>CAS-16273422-R4C6M4</t>
  </si>
  <si>
    <t>CAS-16277173-X8H9C5</t>
  </si>
  <si>
    <t>CAS-16278965-C9Z6M1</t>
  </si>
  <si>
    <t>CAS-16269067-C6G6Z1</t>
  </si>
  <si>
    <t>CAS-16271874-R7J9M4</t>
  </si>
  <si>
    <t>CAS-16278358-G3Z9T4</t>
  </si>
  <si>
    <t>CAS-16279174-L4N4Y2</t>
  </si>
  <si>
    <t>CAS-16441404-F3S1M4</t>
  </si>
  <si>
    <t>CAS-16489897-Z7L0Y2</t>
  </si>
  <si>
    <t>SOLICITUD DE REFRENDACIÓN DE PODER</t>
  </si>
  <si>
    <t>CAS-16598980-N5Y7P9</t>
  </si>
  <si>
    <t>CAS-16599553-K8B4X5</t>
  </si>
  <si>
    <t>CAS-16599951-C4J7D5</t>
  </si>
  <si>
    <t>CAS-16612647-Y8K9X1</t>
  </si>
  <si>
    <t>CAS-16685909-Z1K5L9</t>
  </si>
  <si>
    <t>CAS-14094555-W6V9K6</t>
  </si>
  <si>
    <t>03-08-2021</t>
  </si>
  <si>
    <t>19-01-2022</t>
  </si>
  <si>
    <t>CAS-12607988-T7S7N8</t>
  </si>
  <si>
    <t>07-05-2021</t>
  </si>
  <si>
    <t>CAS-16233519-F4B0M2</t>
  </si>
  <si>
    <t>CAS-16269179-H8D4B0</t>
  </si>
  <si>
    <t>CAS-16260925-M9Y4Q1</t>
  </si>
  <si>
    <t>CAS-16285786-S8V5Q7</t>
  </si>
  <si>
    <t>CAS-16286595-S9T4X5</t>
  </si>
  <si>
    <t>CAS-16294008-H1W6Q2</t>
  </si>
  <si>
    <t>CAS-16299849-S4N0R9</t>
  </si>
  <si>
    <t>CAS-16299852-V3W0C7</t>
  </si>
  <si>
    <t>CAS-16299385-C8H3X0</t>
  </si>
  <si>
    <t>CAS-16292678-S3D1Z4</t>
  </si>
  <si>
    <t>CAS-16294308-X9J4F1</t>
  </si>
  <si>
    <t>CAS-16299851-P5D6R7</t>
  </si>
  <si>
    <t>CAS-16317366-M0S5K7</t>
  </si>
  <si>
    <t>DESCUENTOS A TERCEROS</t>
  </si>
  <si>
    <t>CAS-16311326-Z0K2Q0</t>
  </si>
  <si>
    <t>CAS-16302133-M2L0Y5</t>
  </si>
  <si>
    <t>CAS-16324531-L6X5Z8</t>
  </si>
  <si>
    <t>CAS-16326571-H2B4Y0</t>
  </si>
  <si>
    <t>CAS-16333162-T8N8D5</t>
  </si>
  <si>
    <t>CAS-16333730-J4G2S1</t>
  </si>
  <si>
    <t>CAS-16339476-F3J8P9</t>
  </si>
  <si>
    <t>CAS-11907902-F7V1H9</t>
  </si>
  <si>
    <t>CAS-16348965-D6L4H8</t>
  </si>
  <si>
    <t>CAS-16351937-H0X2F1</t>
  </si>
  <si>
    <t>CAS-16354996-X8L4B2</t>
  </si>
  <si>
    <t>CAS-16358068-M8P8S1</t>
  </si>
  <si>
    <t>CAS-16358382-G4W4N5</t>
  </si>
  <si>
    <t>CAS-16360692-K2M8P2</t>
  </si>
  <si>
    <t>CAS-16360577-V3N0T3</t>
  </si>
  <si>
    <t>CAS-16362643-K3P8D4</t>
  </si>
  <si>
    <t>CAS-16368988-Q6V7D4</t>
  </si>
  <si>
    <t>CAS-16376547-S9B7M0</t>
  </si>
  <si>
    <t>CAS-16380626-Y9B0X3</t>
  </si>
  <si>
    <t>CAS-16380784-S0J3Q2</t>
  </si>
  <si>
    <t>CAS-16380828-R7B3T8</t>
  </si>
  <si>
    <t>CAS-16381691-M8L5M2</t>
  </si>
  <si>
    <t>CAS-16382311-Y2R8C6</t>
  </si>
  <si>
    <t>CAS-16380233-C0B6G9</t>
  </si>
  <si>
    <t>CAS-16380612-B4H0W5</t>
  </si>
  <si>
    <t>CAS-16375961-Y2T7M1</t>
  </si>
  <si>
    <t>CAS-16374370-V2Y4D7</t>
  </si>
  <si>
    <t>CAS-16374451-C3X5N8</t>
  </si>
  <si>
    <t>CAS-16390172-D8H9Q2</t>
  </si>
  <si>
    <t>CAS-16401187-T8F8W3</t>
  </si>
  <si>
    <t>CAS-16400865-L9X5D9</t>
  </si>
  <si>
    <t>CAS-16407560-R6K6T6</t>
  </si>
  <si>
    <t>CAS-16415082-K7Q4K3</t>
  </si>
  <si>
    <t>CAS-16418257-C4Y8F6</t>
  </si>
  <si>
    <t>CAS-16418520-S0Y1Q8</t>
  </si>
  <si>
    <t>CAS-16407929-H4Z5D1</t>
  </si>
  <si>
    <t>CAS-16420282-R6B7M5</t>
  </si>
  <si>
    <t>CAS-16425599-L1K8H9</t>
  </si>
  <si>
    <t>CAS-16433743-H9P0L2</t>
  </si>
  <si>
    <t>CAS-16445369-J4R3G4</t>
  </si>
  <si>
    <t>CAS-16446707-C9Z9C4</t>
  </si>
  <si>
    <t>CAS-16448174-Q1J5T9</t>
  </si>
  <si>
    <t>CAS-16457622-T7B7Q7</t>
  </si>
  <si>
    <t>CAS-16460462-F6Y1B0</t>
  </si>
  <si>
    <t>CAS-16470251-V6W3N1</t>
  </si>
  <si>
    <t>CAS-16471678-R1R2G0</t>
  </si>
  <si>
    <t>CAS-16461804-C6Q5J1</t>
  </si>
  <si>
    <t>CAS-16472756-G9C3X5</t>
  </si>
  <si>
    <t>CAS-16462934-Z1C1F2</t>
  </si>
  <si>
    <t>CAS-16468544-S9L5B3</t>
  </si>
  <si>
    <t>CAS-16470649-B6K0Q6</t>
  </si>
  <si>
    <t>CAS-16514293-G6Z7G0</t>
  </si>
  <si>
    <t>CAS-16099799-W2B1F5</t>
  </si>
  <si>
    <t>20-01-2022</t>
  </si>
  <si>
    <t>CAS-16175279-Q6H4F1</t>
  </si>
  <si>
    <t>CAS-16218211-Z9Q4Z7</t>
  </si>
  <si>
    <t>CAS-15367784-G1X0C8</t>
  </si>
  <si>
    <t>CAS-16317617-P6V6N1</t>
  </si>
  <si>
    <t>CAS-16333404-C4C2B2</t>
  </si>
  <si>
    <t>CAS-16360802-F8G6Q0</t>
  </si>
  <si>
    <t>CAS-16401987-V2Z9N3</t>
  </si>
  <si>
    <t>CAS-16471354-D6R4C7</t>
  </si>
  <si>
    <t>CAS-16477692-M9G6H1</t>
  </si>
  <si>
    <t>CAS-16479842-G9S2R6</t>
  </si>
  <si>
    <t>CAS-16484200-J2W9Y9</t>
  </si>
  <si>
    <t>CAS-16486511-Z7W6N2</t>
  </si>
  <si>
    <t>CAS-16488096-N1F1N3</t>
  </si>
  <si>
    <t>CAS-16491149-K7R4T6</t>
  </si>
  <si>
    <t>CAS-16494156-V4D9W9</t>
  </si>
  <si>
    <t>CAS-16495941-P5G1X4</t>
  </si>
  <si>
    <t>CAS-16497843-S6J1K0</t>
  </si>
  <si>
    <t>CAS-16498140-J7Z5L4</t>
  </si>
  <si>
    <t>CAS-16496378-H2D2K5</t>
  </si>
  <si>
    <t>CAS-16477470-L7X3T9</t>
  </si>
  <si>
    <t>CAS-16478279-Z4M3H8</t>
  </si>
  <si>
    <t>CAS-16479193-K2Y8X0</t>
  </si>
  <si>
    <t>CAS-16502324-J1W5Z1</t>
  </si>
  <si>
    <t>CAS-16504466-X5J0P8</t>
  </si>
  <si>
    <t>CAS-16504831-W7V1L6</t>
  </si>
  <si>
    <t>CAS-16505964-W8Y1N7</t>
  </si>
  <si>
    <t>CAS-16512962-Y3T8N2</t>
  </si>
  <si>
    <t>CAS-16516480-F8W7R4</t>
  </si>
  <si>
    <t>CAS-16520928-T1G0N9</t>
  </si>
  <si>
    <t>CAS-16521449-F1H6T0</t>
  </si>
  <si>
    <t>CAS-16521786-T0N9Z9</t>
  </si>
  <si>
    <t>CAS-16521893-N9P2Z1</t>
  </si>
  <si>
    <t>CAS-16522410-T6F2S8</t>
  </si>
  <si>
    <t>CAS-16522559-T6T7B6</t>
  </si>
  <si>
    <t>CAS-16511308-J8S5Q2</t>
  </si>
  <si>
    <t>CAS-16517934-S9M4X9</t>
  </si>
  <si>
    <t>RED DE PAGOS</t>
  </si>
  <si>
    <t>PAGOS RURALES</t>
  </si>
  <si>
    <t>CAS-16521001-M0M3D0</t>
  </si>
  <si>
    <t>CAS-16522297-S7M3Z8</t>
  </si>
  <si>
    <t>CAS-16522779-W8F6X3</t>
  </si>
  <si>
    <t>CAS-16533115-J7H4Y2</t>
  </si>
  <si>
    <t>CAS-16535418-C7S4Z6</t>
  </si>
  <si>
    <t>CAS-16535632-B8P1X5</t>
  </si>
  <si>
    <t>CAS-16536906-M6T4R7</t>
  </si>
  <si>
    <t>CAS-18615918-Y5M4N3</t>
  </si>
  <si>
    <t>08-06-2022</t>
  </si>
  <si>
    <t>INFORMACIÓN Y ORIENTACIÓN OTROS PRODUCTOS REGISTRO CIVIL SIN CONVENIO</t>
  </si>
  <si>
    <t>CAS-16540107-Z1C4K6</t>
  </si>
  <si>
    <t>CAS-16543229-T7W8W0</t>
  </si>
  <si>
    <t>CAS-16076777-D8C1F5</t>
  </si>
  <si>
    <t>21-01-2022</t>
  </si>
  <si>
    <t>CAS-15777860-F6B1W5</t>
  </si>
  <si>
    <t>INFORMACIÓN AUTORIDADES</t>
  </si>
  <si>
    <t>CAS-15839992-J5Q9T6</t>
  </si>
  <si>
    <t>CAS-15082097-S4B6Y6</t>
  </si>
  <si>
    <t>30-09-2021</t>
  </si>
  <si>
    <t>CAS-16522392-R0L5V3</t>
  </si>
  <si>
    <t>CAS-16513623-L3P8B1</t>
  </si>
  <si>
    <t>CAS-16544372-G2X4R7</t>
  </si>
  <si>
    <t>CAS-16667884-X1S5J8</t>
  </si>
  <si>
    <t>CAS-20562335-K9J5C0</t>
  </si>
  <si>
    <t>08-08-2022</t>
  </si>
  <si>
    <t>VENTA DE BONO EN SUCURSAL (TRANSBANK)</t>
  </si>
  <si>
    <t>CAS-16685303-X1C6Y7</t>
  </si>
  <si>
    <t>CAS-16736325-J0L7S5</t>
  </si>
  <si>
    <t>CAS-16735120-C4Z3Y9</t>
  </si>
  <si>
    <t>CAS-16043453-B0L0L5</t>
  </si>
  <si>
    <t>24-01-2022</t>
  </si>
  <si>
    <t>CAS-16215689-F2Y9S5</t>
  </si>
  <si>
    <t>CAS-11897538-D4J3G1</t>
  </si>
  <si>
    <t>CAS-15912964-G4F0B0</t>
  </si>
  <si>
    <t>CAS-15950308-S6S6P4</t>
  </si>
  <si>
    <t>CAS-16418429-D4H1T2</t>
  </si>
  <si>
    <t>CAS-16428950-Y6X3Q4</t>
  </si>
  <si>
    <t>CAS-18724640-Y7P8G6</t>
  </si>
  <si>
    <t>09-05-2022</t>
  </si>
  <si>
    <t>CAS-18449184-G8X8B6</t>
  </si>
  <si>
    <t>25-04-2022</t>
  </si>
  <si>
    <t>CAS-16743813-H0H6S7</t>
  </si>
  <si>
    <t>CAS-16762491-W8Z0K8</t>
  </si>
  <si>
    <t>SOLICITUD DE RECLAMO</t>
  </si>
  <si>
    <t>CAS-16762580-S7V6W7</t>
  </si>
  <si>
    <t>CAS-16014880-F1T6X0</t>
  </si>
  <si>
    <t>25-01-2022</t>
  </si>
  <si>
    <t>CAS-16303898-D6L0F6</t>
  </si>
  <si>
    <t>CAS-16472759-D0G0T3</t>
  </si>
  <si>
    <t>CAS-16637042-Z7B3N1</t>
  </si>
  <si>
    <t>CAS-16763189-B5D2H3</t>
  </si>
  <si>
    <t>CAS-16766204-F4W8L8</t>
  </si>
  <si>
    <t>CAS-16078862-R0G6F3</t>
  </si>
  <si>
    <t>26-01-2022</t>
  </si>
  <si>
    <t>CAS-16124226-K5R7D5</t>
  </si>
  <si>
    <t>CAS-16172153-F6D4X0</t>
  </si>
  <si>
    <t>CAS-20603333-D2N0M7</t>
  </si>
  <si>
    <t>09-08-2022</t>
  </si>
  <si>
    <t>CAS-16178446-V1J0R0</t>
  </si>
  <si>
    <t>CAS-15816370-S1B9B8</t>
  </si>
  <si>
    <t>CAS-20122968-L1Z7D4</t>
  </si>
  <si>
    <t>21-07-2022</t>
  </si>
  <si>
    <t>CAS-16381239-K1C8X9</t>
  </si>
  <si>
    <t>CAS-16472757-R3C6S0</t>
  </si>
  <si>
    <t>CAS-16552425-V7S8W6</t>
  </si>
  <si>
    <t>CAS-16613232-N2P2J0</t>
  </si>
  <si>
    <t>CAS-16768806-W8Z8G8</t>
  </si>
  <si>
    <t>CAS-16808791-P7Z1C9</t>
  </si>
  <si>
    <t>CAS-15685393-Y9X6M5</t>
  </si>
  <si>
    <t>27-01-2022</t>
  </si>
  <si>
    <t>SOLICITUD DE BENEFICIO</t>
  </si>
  <si>
    <t>CAS-16198057-B5L5B2</t>
  </si>
  <si>
    <t>CAS-16401144-M4G8H1</t>
  </si>
  <si>
    <t>CAS-16522746-H1G0S6</t>
  </si>
  <si>
    <t>CAS-16787621-Q0T7W5</t>
  </si>
  <si>
    <t>SOLICITUD PBS DE VEJEZ</t>
  </si>
  <si>
    <t>CAS-16848164-W9V2B3</t>
  </si>
  <si>
    <t>CAS-16492083-C2N8P0</t>
  </si>
  <si>
    <t>28-01-2022</t>
  </si>
  <si>
    <t>CAS-16862958-V6F5L8</t>
  </si>
  <si>
    <t>CAS-16088630-D5P1H2</t>
  </si>
  <si>
    <t>31-01-2022</t>
  </si>
  <si>
    <t>CAS-16127149-R8T7J8</t>
  </si>
  <si>
    <t>CAS-16140551-K7Y9C0</t>
  </si>
  <si>
    <t>CAS-16193525-M7G7Z4</t>
  </si>
  <si>
    <t>CAS-16194401-G2K0B7</t>
  </si>
  <si>
    <t>CAS-16317146-Y0N3P7</t>
  </si>
  <si>
    <t>CAS-12386933-B4N2Y0</t>
  </si>
  <si>
    <t>26-04-2021</t>
  </si>
  <si>
    <t>CAS-16349270-X2Z3B7</t>
  </si>
  <si>
    <t>CAS-16355481-J9T4M2</t>
  </si>
  <si>
    <t>CAS-16480071-R1P3G6</t>
  </si>
  <si>
    <t>CAS-16368128-H1W6Q0</t>
  </si>
  <si>
    <t>CAS-15949162-F1M3X1</t>
  </si>
  <si>
    <t>CAS-16392048-L3M5M8</t>
  </si>
  <si>
    <t>CAS-17571995-R2D5K4</t>
  </si>
  <si>
    <t>08-03-2022</t>
  </si>
  <si>
    <t>10-03-2022</t>
  </si>
  <si>
    <t>CAS-16455112-Q7T9Y9</t>
  </si>
  <si>
    <t>CAS-16814304-H1B8T4</t>
  </si>
  <si>
    <t>CAS-16816722-F8X8M1</t>
  </si>
  <si>
    <t>CONTACT CENTER</t>
  </si>
  <si>
    <t>CAS-12870231-B2N6H7</t>
  </si>
  <si>
    <t>26-05-2021</t>
  </si>
  <si>
    <t>01-02-2022</t>
  </si>
  <si>
    <t>IFE COVID 2021</t>
  </si>
  <si>
    <t>CAS-18594495-V7J6C1</t>
  </si>
  <si>
    <t>10-05-2022</t>
  </si>
  <si>
    <t>CAS-16909104-N6V6Y1</t>
  </si>
  <si>
    <t>CAS-18709706-V4Y2F4</t>
  </si>
  <si>
    <t>CAS-16788011-X4J2S4</t>
  </si>
  <si>
    <t>CAS-16784161-P4W6G7</t>
  </si>
  <si>
    <t>INFORMACIÓN INGRESO FAMILIAR DE EMERGENCIA</t>
  </si>
  <si>
    <t>CAS-16901577-N3D0P8</t>
  </si>
  <si>
    <t>02-02-2022</t>
  </si>
  <si>
    <t>CAS-16829687-S8G6Q9</t>
  </si>
  <si>
    <t>CAS-19298067-S1M4R6</t>
  </si>
  <si>
    <t>10-06-2022</t>
  </si>
  <si>
    <t>EXTRANJERÍA</t>
  </si>
  <si>
    <t>PERMANENCIA DEFINITIVA</t>
  </si>
  <si>
    <t>SOLICITUD DE PERMANENCIA DEFINITIVA</t>
  </si>
  <si>
    <t>CAS-16949301-Q5X1C5</t>
  </si>
  <si>
    <t>03-02-2022</t>
  </si>
  <si>
    <t>CAS-16827749-V1V9M5</t>
  </si>
  <si>
    <t>CAS-15544791-S1M0B5</t>
  </si>
  <si>
    <t>07-02-2022</t>
  </si>
  <si>
    <t>CAS-14144411-G2H4G1</t>
  </si>
  <si>
    <t>04-08-2021</t>
  </si>
  <si>
    <t>CAS-16124827-X8Y2L8</t>
  </si>
  <si>
    <t>CAS-13218193-R3B4S5</t>
  </si>
  <si>
    <t>11-06-2021</t>
  </si>
  <si>
    <t>CAS-15954863-N6M5S9</t>
  </si>
  <si>
    <t>CAS-16401958-R0R4B5</t>
  </si>
  <si>
    <t>CAS-16974040-R2G9G2</t>
  </si>
  <si>
    <t>PENSIÓN GARANTIZADA UNIVERSAL</t>
  </si>
  <si>
    <t>CAS-16998761-B5L3W2</t>
  </si>
  <si>
    <t>04-02-2022</t>
  </si>
  <si>
    <t>CONSULTA ELEGIBILIDAD</t>
  </si>
  <si>
    <t>CAS-16999854-Y3Y7L8</t>
  </si>
  <si>
    <t>CAS-17030343-G3W6Z7</t>
  </si>
  <si>
    <t>CAS-16802136-D4G4W4</t>
  </si>
  <si>
    <t>CAS-16802217-M5B3C3</t>
  </si>
  <si>
    <t>CAS-16275598-F0M5M0</t>
  </si>
  <si>
    <t>08-02-2022</t>
  </si>
  <si>
    <t>CAS-15931533-K9Y7Z4</t>
  </si>
  <si>
    <t>CAS-15012390-W1T3V9</t>
  </si>
  <si>
    <t>27-09-2021</t>
  </si>
  <si>
    <t>CAS-16393092-F0M2P6</t>
  </si>
  <si>
    <t>CAS-16412177-F6T4S1</t>
  </si>
  <si>
    <t>CAS-16412394-P6C7L1</t>
  </si>
  <si>
    <t>CAS-16416862-Y9P5S9</t>
  </si>
  <si>
    <t>CAS-16417509-N6G8D2</t>
  </si>
  <si>
    <t>CAS-16418637-P0W3F3</t>
  </si>
  <si>
    <t>CAS-16486642-V7F5K4</t>
  </si>
  <si>
    <t>CAS-16520463-D8C9V3</t>
  </si>
  <si>
    <t>CAS-17040549-F9H6C9</t>
  </si>
  <si>
    <t>CAS-17002076-R4R7L5</t>
  </si>
  <si>
    <t>09-02-2022</t>
  </si>
  <si>
    <t>CAS-16923658-N2M0R5</t>
  </si>
  <si>
    <t>10-02-2022</t>
  </si>
  <si>
    <t>INGRESO SOLICITUD PGU</t>
  </si>
  <si>
    <t>CAS-17114239-P5Y8F8</t>
  </si>
  <si>
    <t>CAS-17118138-N3M6X7</t>
  </si>
  <si>
    <t>11-02-2022</t>
  </si>
  <si>
    <t>CAS-17118943-M5Y7N4</t>
  </si>
  <si>
    <t>CAS-16996050-X6D5X0</t>
  </si>
  <si>
    <t>14-02-2022</t>
  </si>
  <si>
    <t>CAS-17103782-X9R3V5</t>
  </si>
  <si>
    <t>CAS-17104211-Q9C9C4</t>
  </si>
  <si>
    <t>CAS-16919017-T7J0B5</t>
  </si>
  <si>
    <t>15-02-2022</t>
  </si>
  <si>
    <t>CAS-16997764-G0N5R4</t>
  </si>
  <si>
    <t>ESTADO DE SOLICITUD EN TRÁMITE</t>
  </si>
  <si>
    <t>CAS-18162149-L0L2Q6</t>
  </si>
  <si>
    <t>08-04-2022</t>
  </si>
  <si>
    <t>11-04-2022</t>
  </si>
  <si>
    <t>SUSESO</t>
  </si>
  <si>
    <t>LICENCIA MÉDICA RECHAZADA (APELACIÓN ANTE SUSESO)</t>
  </si>
  <si>
    <t>CAS-17162100-Z2Q4V3</t>
  </si>
  <si>
    <t>CAS-17183013-Z1Q7K7</t>
  </si>
  <si>
    <t>CAS-17139533-K6Q2D6</t>
  </si>
  <si>
    <t>16-02-2022</t>
  </si>
  <si>
    <t>CAS-17159354-C5D1B1</t>
  </si>
  <si>
    <t>CAS-17208843-Y3P8S3</t>
  </si>
  <si>
    <t>SERVICIO IPS EN LINEA</t>
  </si>
  <si>
    <t>CAS-17214534-K6N5J9</t>
  </si>
  <si>
    <t>CAS-17202056-X5H1M9</t>
  </si>
  <si>
    <t>CAS-17213905-H4Q3D4</t>
  </si>
  <si>
    <t>CAS-17215043-B9K1H6</t>
  </si>
  <si>
    <t>17-02-2022</t>
  </si>
  <si>
    <t>CAS-17239931-F3H0Y4</t>
  </si>
  <si>
    <t>CAS-20562964-T2P2X6</t>
  </si>
  <si>
    <t>11-08-2022</t>
  </si>
  <si>
    <t>CAS-17239521-Z7K1V3</t>
  </si>
  <si>
    <t>18-02-2022</t>
  </si>
  <si>
    <t>CAS-17138713-G0D7R8</t>
  </si>
  <si>
    <t>21-02-2022</t>
  </si>
  <si>
    <t>CAS-15692779-F7W1T8</t>
  </si>
  <si>
    <t>22-02-2022</t>
  </si>
  <si>
    <t>CAS-16216292-P8T2G9</t>
  </si>
  <si>
    <t>CAS-14889086-D9D4Q1</t>
  </si>
  <si>
    <t>16-09-2021</t>
  </si>
  <si>
    <t>CAS-16236663-T9Q2C3</t>
  </si>
  <si>
    <t>CAS-14360009-M9Q2S6</t>
  </si>
  <si>
    <t>17-08-2021</t>
  </si>
  <si>
    <t>CAS-16239421-R7X7T9</t>
  </si>
  <si>
    <t>CAS-14444541-C3J5H0</t>
  </si>
  <si>
    <t>20-08-2021</t>
  </si>
  <si>
    <t>CAS-16275052-F6L1Y9</t>
  </si>
  <si>
    <t>IDENTIFICACIÓN DE BENEFICIARIO</t>
  </si>
  <si>
    <t>CAS-15874509-F3Q2X7</t>
  </si>
  <si>
    <t>CAS-15518669-N5F9L6</t>
  </si>
  <si>
    <t>CAS-15982627-B8Z2W5</t>
  </si>
  <si>
    <t>30-11-2021</t>
  </si>
  <si>
    <t>CAS-14613933-D1Z3S5</t>
  </si>
  <si>
    <t>CAS-17048801-F7T1C3</t>
  </si>
  <si>
    <t>CAS-17061772-K7Q5N5</t>
  </si>
  <si>
    <t>CAS-17143015-T6Q5D5</t>
  </si>
  <si>
    <t>CAS-19863004-P2C0J3</t>
  </si>
  <si>
    <t>08-07-2022</t>
  </si>
  <si>
    <t>12-07-2022</t>
  </si>
  <si>
    <t>CAS-19889755-J7B5K0</t>
  </si>
  <si>
    <t>11-07-2022</t>
  </si>
  <si>
    <t>CAS-17266854-Q8L8Y4</t>
  </si>
  <si>
    <t>CAS-17297306-D9X2J8</t>
  </si>
  <si>
    <t>CAS-15458177-L3G2F2</t>
  </si>
  <si>
    <t>24-02-2022</t>
  </si>
  <si>
    <t>AUTORIZACIÓN DE APODERADO REMOTO</t>
  </si>
  <si>
    <t>CAS-17188629-V3Q3M1</t>
  </si>
  <si>
    <t>CAS-17177081-V4T4S0</t>
  </si>
  <si>
    <t>CAS-17266534-V5X0Y3</t>
  </si>
  <si>
    <t>CAS-17348296-B0D0V2</t>
  </si>
  <si>
    <t>23-02-2022</t>
  </si>
  <si>
    <t>CAS-17357634-Z4L7B0</t>
  </si>
  <si>
    <t>CAS-20122821-W8L6X1</t>
  </si>
  <si>
    <t>12-08-2022</t>
  </si>
  <si>
    <t>CAS-17368846-R4D5H5</t>
  </si>
  <si>
    <t>CAS-17372075-D8C3K4</t>
  </si>
  <si>
    <t>CAS-17376769-T1K0D2</t>
  </si>
  <si>
    <t>CAS-17139245-D1D2K1</t>
  </si>
  <si>
    <t>25-02-2022</t>
  </si>
  <si>
    <t>CAS-16861582-J0H7P6</t>
  </si>
  <si>
    <t>CAS-16171869-V4M0R4</t>
  </si>
  <si>
    <t>28-02-2022</t>
  </si>
  <si>
    <t>CAS-16933823-D0D5Q2</t>
  </si>
  <si>
    <t>CAS-17089129-D7H3N7</t>
  </si>
  <si>
    <t>CAS-17263698-H9J5Y7</t>
  </si>
  <si>
    <t>CAS-17364178-G0C7T6</t>
  </si>
  <si>
    <t>CAS-17400783-K6D4L8</t>
  </si>
  <si>
    <t>CAS-16193345-P2W5X2</t>
  </si>
  <si>
    <t>01-03-2022</t>
  </si>
  <si>
    <t>CAS-16314209-N7F7T6</t>
  </si>
  <si>
    <t>AUTORIZACIÓN DE APODERADO SUCURSAL VIRTUAL</t>
  </si>
  <si>
    <t>CAS-17038697-V9N6R1</t>
  </si>
  <si>
    <t>CAS-17214646-Q9L3W0</t>
  </si>
  <si>
    <t>CAS-15667067-K2B7H8</t>
  </si>
  <si>
    <t>03-03-2022</t>
  </si>
  <si>
    <t>CAS-16113008-D4J3Z0</t>
  </si>
  <si>
    <t>CAS-14467950-P4D9Z4</t>
  </si>
  <si>
    <t>23-08-2021</t>
  </si>
  <si>
    <t>CAS-17202349-S4W9V9</t>
  </si>
  <si>
    <t>CAS-17240912-K2W0Q7</t>
  </si>
  <si>
    <t>CAS-17268437-D7W2Y8</t>
  </si>
  <si>
    <t>CAS-17268445-K1V6F2</t>
  </si>
  <si>
    <t>CAS-17426175-R4R1M5</t>
  </si>
  <si>
    <t>CAS-17426625-J1C2S6</t>
  </si>
  <si>
    <t>CAS-17453766-S3V9L7</t>
  </si>
  <si>
    <t>04-03-2022</t>
  </si>
  <si>
    <t>CAS-17531455-G2N0X5</t>
  </si>
  <si>
    <t>CAS-17264909-K1F0G6</t>
  </si>
  <si>
    <t>07-03-2022</t>
  </si>
  <si>
    <t>CAS-17415486-D7K4P7</t>
  </si>
  <si>
    <t>CAS-17504838-Y1M8K9</t>
  </si>
  <si>
    <t>CAS-18159995-C5G1C8</t>
  </si>
  <si>
    <t>07-04-2022</t>
  </si>
  <si>
    <t>13-04-2022</t>
  </si>
  <si>
    <t>CAS-17059599-J1K0T8</t>
  </si>
  <si>
    <t>CAS-17214823-T9D8B1</t>
  </si>
  <si>
    <t>CAS-19350089-K8H4Y8</t>
  </si>
  <si>
    <t>13-06-2022</t>
  </si>
  <si>
    <t>CAS-17374356-J1B4K2</t>
  </si>
  <si>
    <t>09-03-2022</t>
  </si>
  <si>
    <t>CAS-17425684-H6K2M0</t>
  </si>
  <si>
    <t>CAS-17425783-L2D7F1</t>
  </si>
  <si>
    <t>CAS-17630293-R7J7S4</t>
  </si>
  <si>
    <t>11-03-2022</t>
  </si>
  <si>
    <t>CAS-17652470-M0C7F0</t>
  </si>
  <si>
    <t>14-03-2022</t>
  </si>
  <si>
    <t>CAS-16949327-F9Q2L3</t>
  </si>
  <si>
    <t>15-03-2022</t>
  </si>
  <si>
    <t>CAS-17505322-M3B8F0</t>
  </si>
  <si>
    <t>CAS-17505428-B2K2Z9</t>
  </si>
  <si>
    <t>CAS-17677674-W1N8G5</t>
  </si>
  <si>
    <t>CAS-17709835-M8D8L6</t>
  </si>
  <si>
    <t>16-03-2022</t>
  </si>
  <si>
    <t>CAS-17719046-C3J4G6</t>
  </si>
  <si>
    <t>CAS-21308975-J6N6Z8</t>
  </si>
  <si>
    <t>08-09-2022</t>
  </si>
  <si>
    <t>13-09-2022</t>
  </si>
  <si>
    <t>CAS-15952365-S0C9K2</t>
  </si>
  <si>
    <t>17-03-2022</t>
  </si>
  <si>
    <t>CAS-17505354-J0H6H5</t>
  </si>
  <si>
    <t>CAS-17505516-Z5B2J6</t>
  </si>
  <si>
    <t>CAS-17676674-V0Q4M8</t>
  </si>
  <si>
    <t>CAS-17674465-V7T0C0</t>
  </si>
  <si>
    <t>CAS-17744079-F8C6W0</t>
  </si>
  <si>
    <t>CAS-17747129-L9T1B9</t>
  </si>
  <si>
    <t>CAS-17444681-H1Q9Z9</t>
  </si>
  <si>
    <t>CAS-17505245-Q5Y3N2</t>
  </si>
  <si>
    <t>CAS-17677155-K9D9X8</t>
  </si>
  <si>
    <t>CAS-17732811-T9F2R6</t>
  </si>
  <si>
    <t>CAS-17782322-G5S3H2</t>
  </si>
  <si>
    <t>CAS-17503042-B8S8V6</t>
  </si>
  <si>
    <t>21-03-2022</t>
  </si>
  <si>
    <t>CAS-17693815-K0N1V7</t>
  </si>
  <si>
    <t>CAS-17240806-D1T7G7</t>
  </si>
  <si>
    <t>CAS-17502768-F2L9W6</t>
  </si>
  <si>
    <t>23-03-2022</t>
  </si>
  <si>
    <t>CAS-17793550-H0T3W7</t>
  </si>
  <si>
    <t>CAMBIO FORMA PAGO DEPÓSITO APODERADO</t>
  </si>
  <si>
    <t>CAS-17844413-G1W0C2</t>
  </si>
  <si>
    <t>22-03-2022</t>
  </si>
  <si>
    <t>CAS-17531170-X1C9F3</t>
  </si>
  <si>
    <t>24-03-2022</t>
  </si>
  <si>
    <t>CAS-17733995-G5L4L7</t>
  </si>
  <si>
    <t>TRABAJADOR JOVEN (STJ)</t>
  </si>
  <si>
    <t>CAS-17675241-Y8W9W4</t>
  </si>
  <si>
    <t>CAS-17303478-R5T4T8</t>
  </si>
  <si>
    <t>CAS-17843789-X1G0C8</t>
  </si>
  <si>
    <t>CAS-17900531-W9J0W9</t>
  </si>
  <si>
    <t>CAS-17445664-G3F7B0</t>
  </si>
  <si>
    <t>28-03-2022</t>
  </si>
  <si>
    <t>CAS-17817691-S5R1L6</t>
  </si>
  <si>
    <t>CAS-10836890-Q0F3D1</t>
  </si>
  <si>
    <t>04-01-2021</t>
  </si>
  <si>
    <t>30-03-2022</t>
  </si>
  <si>
    <t>CAS-10964492-S5R3B6</t>
  </si>
  <si>
    <t>13-01-2021</t>
  </si>
  <si>
    <t>CAS-10980038-W3Z3L2</t>
  </si>
  <si>
    <t>14-01-2021</t>
  </si>
  <si>
    <t>CAS-11004493-H5W7W2</t>
  </si>
  <si>
    <t>15-01-2021</t>
  </si>
  <si>
    <t>CAS-11007681-X1Z1F9</t>
  </si>
  <si>
    <t>CAS-11007581-H1L8H9</t>
  </si>
  <si>
    <t>CAS-11020548-Z3M6J5</t>
  </si>
  <si>
    <t>19-01-2021</t>
  </si>
  <si>
    <t>CAS-12789376-C4Z0B0</t>
  </si>
  <si>
    <t>19-05-2021</t>
  </si>
  <si>
    <t>CAS-12801688-L8F6V4</t>
  </si>
  <si>
    <t>20-05-2021</t>
  </si>
  <si>
    <t>CAS-15396089-B0K3T2</t>
  </si>
  <si>
    <t>CAS-15413802-H3Q9J4</t>
  </si>
  <si>
    <t>CAS-11445039-J2C7X8</t>
  </si>
  <si>
    <t>23-02-2021</t>
  </si>
  <si>
    <t>CAS-15487288-D9K5P3</t>
  </si>
  <si>
    <t>DECLARACIONES JURADAS</t>
  </si>
  <si>
    <t>CAS-15484061-L2J0W4</t>
  </si>
  <si>
    <t>CAS-16434933-W9W7N9</t>
  </si>
  <si>
    <t>CAS-16457121-Q4C8W4</t>
  </si>
  <si>
    <t>CAS-17650384-P9W9Y0</t>
  </si>
  <si>
    <t>CAS-17897866-P4B7M8</t>
  </si>
  <si>
    <t>CAS-17995593-R0H0F5</t>
  </si>
  <si>
    <t>CAS-15571903-B6W9P4</t>
  </si>
  <si>
    <t>CAS-19245265-T9F5Z8</t>
  </si>
  <si>
    <t>07-06-2022</t>
  </si>
  <si>
    <t>14-06-2022</t>
  </si>
  <si>
    <t>CAS-19300533-X5M0P3</t>
  </si>
  <si>
    <t>09-06-2022</t>
  </si>
  <si>
    <t>CAS-16053154-Y5C4T8</t>
  </si>
  <si>
    <t>CAS-15296088-K0W4B8</t>
  </si>
  <si>
    <t>CAS-17626992-C6R5T5</t>
  </si>
  <si>
    <t>CAS-17671919-P7N5B3</t>
  </si>
  <si>
    <t>CAS-19952209-M0M6G4</t>
  </si>
  <si>
    <t>13-07-2022</t>
  </si>
  <si>
    <t>14-07-2022</t>
  </si>
  <si>
    <t>CAS-17705765-S2P6J1</t>
  </si>
  <si>
    <t>CAS-17294635-G4C6Z8</t>
  </si>
  <si>
    <t>CAS-17328477-W6Y0V0</t>
  </si>
  <si>
    <t>CAS-17361093-D7T6W8</t>
  </si>
  <si>
    <t>BLOQUEO DE PAGO</t>
  </si>
  <si>
    <t>CAS-17997155-S7C7T7</t>
  </si>
  <si>
    <t>CAS-17997305-B0J2T0</t>
  </si>
  <si>
    <t>CAS-15911448-N9V4S2</t>
  </si>
  <si>
    <t>CAS-15930195-Q1P9M5</t>
  </si>
  <si>
    <t>CAS-16382628-F9R6L3</t>
  </si>
  <si>
    <t>CAS-17539684-J0J1N2</t>
  </si>
  <si>
    <t>OTRAS CONSULTAS EXTRANJERÍA SIN CONVENIO</t>
  </si>
  <si>
    <t>CAS-16417433-V4B1P2</t>
  </si>
  <si>
    <t>CAS-17464728-Y5W4J3</t>
  </si>
  <si>
    <t>02-03-2022</t>
  </si>
  <si>
    <t>CAS-17506961-H8X4S4</t>
  </si>
  <si>
    <t>CAS-19321025-X3J4R8</t>
  </si>
  <si>
    <t>15-06-2022</t>
  </si>
  <si>
    <t>CAS-17551624-S5D0Y7</t>
  </si>
  <si>
    <t>CAS-17570147-Q5Q8R9</t>
  </si>
  <si>
    <t>CAS-17601784-N4L3W4</t>
  </si>
  <si>
    <t>CAS-17678698-N3N9G5</t>
  </si>
  <si>
    <t>CAS-17200717-R4C1P6</t>
  </si>
  <si>
    <t>CAS-17777749-P8S0R8</t>
  </si>
  <si>
    <t>FORMULARIO CONTACTO WEB</t>
  </si>
  <si>
    <t>CAS-18022649-X9V0C1</t>
  </si>
  <si>
    <t>CAS-11571312-S6K0R8</t>
  </si>
  <si>
    <t>04-04-2022</t>
  </si>
  <si>
    <t>CAS-15594963-V2F8X8</t>
  </si>
  <si>
    <t>CAS-19547213-P6D4B7</t>
  </si>
  <si>
    <t>15-08-2022</t>
  </si>
  <si>
    <t>FOTOGRAFIA</t>
  </si>
  <si>
    <t>CAS-12024920-V8N2N4</t>
  </si>
  <si>
    <t>CAS-12809503-D7J8P1</t>
  </si>
  <si>
    <t>FECHA, LUGAR O FORMA DE PAGO BONO COVID-19</t>
  </si>
  <si>
    <t>CAS-18041223-C3L4M3</t>
  </si>
  <si>
    <t>CAS-17760919-K7Z4G1</t>
  </si>
  <si>
    <t>CAS-17371262-J1P5R6</t>
  </si>
  <si>
    <t>CAS-18039936-D9Z2X5</t>
  </si>
  <si>
    <t>EXTINCIONES</t>
  </si>
  <si>
    <t>CAS-18105687-L8Z5G9</t>
  </si>
  <si>
    <t>CAS-17276229-M2N9X1</t>
  </si>
  <si>
    <t>CAS-16914215-H9K6X4</t>
  </si>
  <si>
    <t>CAS-18046237-Q6H1X3</t>
  </si>
  <si>
    <t>CAS-16980221-R5Y6L9</t>
  </si>
  <si>
    <t>CAS-17709349-G3Q3X9</t>
  </si>
  <si>
    <t>CAS-18077565-S1X2W1</t>
  </si>
  <si>
    <t>CAS-18064820-K0Z2C3</t>
  </si>
  <si>
    <t>CAS-18104565-D3J0K7</t>
  </si>
  <si>
    <t>CAS-18112684-G2X1R0</t>
  </si>
  <si>
    <t>LIQUIDACIÓN DE PAGO</t>
  </si>
  <si>
    <t>SUSCRIPCIÓN ENVIÓ LIQUIDACIÓN DE PAGO</t>
  </si>
  <si>
    <t>CAS-18112817-G7F3H4</t>
  </si>
  <si>
    <t>CAS-18120486-V9B4V4</t>
  </si>
  <si>
    <t>CAS-18133849-Y0R3Y3</t>
  </si>
  <si>
    <t>CAS-17876566-J9G4K7</t>
  </si>
  <si>
    <t>SOPORTE USO DE SISTEMA</t>
  </si>
  <si>
    <t>CAS-17878600-S3R6P6</t>
  </si>
  <si>
    <t>CAS-17924830-M4K4N0</t>
  </si>
  <si>
    <t>CAS-17947439-M5B3R0</t>
  </si>
  <si>
    <t>CAS-19323806-V9C1N7</t>
  </si>
  <si>
    <t>16-06-2022</t>
  </si>
  <si>
    <t>CAS-18023422-C3L5C9</t>
  </si>
  <si>
    <t>CAS-15725896-R3L7N8</t>
  </si>
  <si>
    <t>CAS-18158951-G9Q5X3</t>
  </si>
  <si>
    <t>CAS-20751708-T5Y8N5</t>
  </si>
  <si>
    <t>16-08-2022</t>
  </si>
  <si>
    <t>CAS-17631446-S7R1K7</t>
  </si>
  <si>
    <t>CAS-17839659-X1Z0X2</t>
  </si>
  <si>
    <t>CAS-17872885-P8J7X4</t>
  </si>
  <si>
    <t>CAS-17900425-S3T5S5</t>
  </si>
  <si>
    <t>CAS-17922591-Z3M6L0</t>
  </si>
  <si>
    <t>CAS-18063486-H3J6P3</t>
  </si>
  <si>
    <t>CAS-17872809-X1J9R4</t>
  </si>
  <si>
    <t>CAS-16845588-T7S1Q8</t>
  </si>
  <si>
    <t>CAS-17934513-R1T5J0</t>
  </si>
  <si>
    <t>CAS-12580431-P1C8J6</t>
  </si>
  <si>
    <t>06-05-2021</t>
  </si>
  <si>
    <t>CAS-16112718-C6D4X0</t>
  </si>
  <si>
    <t>CAS-15689854-W2P3B2</t>
  </si>
  <si>
    <t>CAS-16181664-S0B9M1</t>
  </si>
  <si>
    <t>CAS-16189543-X1T9Z2</t>
  </si>
  <si>
    <t>ENTREGA DE DOCUMENTOS</t>
  </si>
  <si>
    <t>CAS-16243324-D0S7T2</t>
  </si>
  <si>
    <t>CAS-15816355-Q5S6J1</t>
  </si>
  <si>
    <t>CAS-15822004-X5L4Q9</t>
  </si>
  <si>
    <t>CAS-16273969-K4R0N2</t>
  </si>
  <si>
    <t>CAS-16276265-W6K5M6</t>
  </si>
  <si>
    <t>CAS-16289877-R7P7W9</t>
  </si>
  <si>
    <t>CAS-16316875-W8D8D4</t>
  </si>
  <si>
    <t>CAS-16316990-D2L6P3</t>
  </si>
  <si>
    <t>CAS-15875321-Z3L2L8</t>
  </si>
  <si>
    <t>CAS-11888895-K8J7V9</t>
  </si>
  <si>
    <t>CAS-16347900-H5F0S4</t>
  </si>
  <si>
    <t>CAS-16379651-S8K8V7</t>
  </si>
  <si>
    <t>CAS-16391768-B5W0L6</t>
  </si>
  <si>
    <t>CAS-15959892-F5J8Z8</t>
  </si>
  <si>
    <t>CAS-16417234-M1J8X1</t>
  </si>
  <si>
    <t>CAS-18076567-Y5G0X2</t>
  </si>
  <si>
    <t>CAS-16477316-C9V4D2</t>
  </si>
  <si>
    <t>CAS-16491567-V1M4P1</t>
  </si>
  <si>
    <t>CAS-16522103-P6R7P8</t>
  </si>
  <si>
    <t>CAS-18152690-R2P2T0</t>
  </si>
  <si>
    <t>ESTADO DE SOLICITUD</t>
  </si>
  <si>
    <t>CAS-18171219-J2Q1B9</t>
  </si>
  <si>
    <t>CAS-18188580-B4F3Z6</t>
  </si>
  <si>
    <t>CAS-11600200-W9H6M7</t>
  </si>
  <si>
    <t>12-04-2022</t>
  </si>
  <si>
    <t>CAS-11607158-G9H2B2</t>
  </si>
  <si>
    <t>05-03-2021</t>
  </si>
  <si>
    <t>CAS-12279791-N3K2M1</t>
  </si>
  <si>
    <t>CAS-16339980-K1L6Z3</t>
  </si>
  <si>
    <t>CAS-15490123-N3X6Z5</t>
  </si>
  <si>
    <t>CAS-17500552-Z4B4T5</t>
  </si>
  <si>
    <t>CAS-18216995-C9S4W8</t>
  </si>
  <si>
    <t>CAS-18217280-K8Y7X4</t>
  </si>
  <si>
    <t>CAS-17762173-S8W5C6</t>
  </si>
  <si>
    <t>CAS-17817312-V1N7J3</t>
  </si>
  <si>
    <t>CAS-17949061-V2S3Q7</t>
  </si>
  <si>
    <t>29-03-2022</t>
  </si>
  <si>
    <t>CAS-16412383-C8C9G5</t>
  </si>
  <si>
    <t>14-04-2022</t>
  </si>
  <si>
    <t>CAS-16486733-W8X9W6</t>
  </si>
  <si>
    <t>CAS-18159374-Z5V5K3</t>
  </si>
  <si>
    <t>CAS-18180790-X1S5M6</t>
  </si>
  <si>
    <t>CAS-18215875-T3Y1W7</t>
  </si>
  <si>
    <t>CAS-16614284-L8N9T0</t>
  </si>
  <si>
    <t>CAS-18268154-B8R9W6</t>
  </si>
  <si>
    <t>CAS-18268574-J8B7L6</t>
  </si>
  <si>
    <t>CAS-16647726-S8X0Z5</t>
  </si>
  <si>
    <t>CAS-16648141-K2G2Z2</t>
  </si>
  <si>
    <t>CAS-18280623-D3G3G8</t>
  </si>
  <si>
    <t>CAS-16675187-X3F9T2</t>
  </si>
  <si>
    <t>CAS-16722110-S6N6Y6</t>
  </si>
  <si>
    <t>CAS-16743105-G8S6B5</t>
  </si>
  <si>
    <t>CAS-17824843-G5H9R4</t>
  </si>
  <si>
    <t>CAS-16124308-F1B7N4</t>
  </si>
  <si>
    <t>18-04-2022</t>
  </si>
  <si>
    <t>CAS-16294636-N3P9P9</t>
  </si>
  <si>
    <t>REEMPLAZO PAGOS CADUCADOS</t>
  </si>
  <si>
    <t>CAS-16939679-V0C2X6</t>
  </si>
  <si>
    <t>CAS-16517180-R1N4N3</t>
  </si>
  <si>
    <t>CAS-20684031-D9B4C1</t>
  </si>
  <si>
    <t>17-08-2022</t>
  </si>
  <si>
    <t>CAS-18187639-N8G2W9</t>
  </si>
  <si>
    <t>09-04-2022</t>
  </si>
  <si>
    <t>CAS-20752678-R7L0C0</t>
  </si>
  <si>
    <t>CAS-17114513-Z0T2B8</t>
  </si>
  <si>
    <t>CAS-17616978-L3P5K5</t>
  </si>
  <si>
    <t>CAS-17138434-C1K6D7</t>
  </si>
  <si>
    <t>PAGO PRIMERA LIQUIDACIÓN DE PENSIÓN</t>
  </si>
  <si>
    <t>CAS-18216122-V4T5B2</t>
  </si>
  <si>
    <t>CAS-18242898-N4X9N2</t>
  </si>
  <si>
    <t>CAS-18269040-P0K6L3</t>
  </si>
  <si>
    <t>CAS-17861203-S7Z3Z5</t>
  </si>
  <si>
    <t>CAS-16788098-X9N5Y8</t>
  </si>
  <si>
    <t>CAS-17373034-X4H0Y6</t>
  </si>
  <si>
    <t>CAS-17880173-T2R9Y9</t>
  </si>
  <si>
    <t>CAS-13731627-J8H9N5</t>
  </si>
  <si>
    <t>13-07-2021</t>
  </si>
  <si>
    <t>19-04-2022</t>
  </si>
  <si>
    <t>CAS-16215546-N6D5M3</t>
  </si>
  <si>
    <t>CAS-17455208-B1Z0X8</t>
  </si>
  <si>
    <t>CAS-17519082-N8C9P1</t>
  </si>
  <si>
    <t>CAS-18077696-H9H5H6</t>
  </si>
  <si>
    <t>CAS-18236216-S7D0W4</t>
  </si>
  <si>
    <t>CAS-18267610-L1F4N1</t>
  </si>
  <si>
    <t>CAS-18309198-R8Y8T8</t>
  </si>
  <si>
    <t>CAS-18312189-H0N7B6</t>
  </si>
  <si>
    <t>CAS-18328712-Z4K3Y7</t>
  </si>
  <si>
    <t>CAS-17900211-Y4L0L2</t>
  </si>
  <si>
    <t>CAS-17974010-R7H2G0</t>
  </si>
  <si>
    <t>CAS-18075242-N5W9R1</t>
  </si>
  <si>
    <t>20-04-2022</t>
  </si>
  <si>
    <t>CAS-18078328-M5D2W5</t>
  </si>
  <si>
    <t>CAS-18079054-K3X3G7</t>
  </si>
  <si>
    <t>CAS-18132738-T9G7D7</t>
  </si>
  <si>
    <t>CAS-18215925-J5M7B2</t>
  </si>
  <si>
    <t>CAS-18291939-S4C1T2</t>
  </si>
  <si>
    <t>CAS-18343872-K4H8J6</t>
  </si>
  <si>
    <t>CAS-18345640-X9Y0J0</t>
  </si>
  <si>
    <t>CAS-18064673-Q6N7L2</t>
  </si>
  <si>
    <t>CAS-18384543-F2G1Y2</t>
  </si>
  <si>
    <t>CAS-18386283-V3S1H7</t>
  </si>
  <si>
    <t>CAS-18378779-C9N2D3</t>
  </si>
  <si>
    <t>CAS-16901772-Y3M5T1</t>
  </si>
  <si>
    <t>22-04-2022</t>
  </si>
  <si>
    <t>CAS-18054192-G0H4N1</t>
  </si>
  <si>
    <t>FECHA Y FORMA DE PAGO</t>
  </si>
  <si>
    <t>CAS-17349398-V0P7D1</t>
  </si>
  <si>
    <t>CAS-16420509-M9L8N1</t>
  </si>
  <si>
    <t>CAS-18143776-F8W6M8</t>
  </si>
  <si>
    <t>CAS-18414292-G5C3R4</t>
  </si>
  <si>
    <t>CAS-18417973-Y5S8P0</t>
  </si>
  <si>
    <t>CAS-18448385-W3D5R3</t>
  </si>
  <si>
    <t>CAS-12532319-B8N2N5</t>
  </si>
  <si>
    <t>04-05-2021</t>
  </si>
  <si>
    <t>26-04-2022</t>
  </si>
  <si>
    <t>CAS-17481505-B1Q3H5</t>
  </si>
  <si>
    <t>CAS-18148130-X7F2W7</t>
  </si>
  <si>
    <t>CAS-18159997-X3D5R3</t>
  </si>
  <si>
    <t>CAS-17738757-S5L3H2</t>
  </si>
  <si>
    <t>CAS-17859806-H0S0N1</t>
  </si>
  <si>
    <t>CAS-16850580-T9C4S4</t>
  </si>
  <si>
    <t>CAS-18216011-P2Q5J8</t>
  </si>
  <si>
    <t>27-04-2022</t>
  </si>
  <si>
    <t>CAS-18234392-B1X6W0</t>
  </si>
  <si>
    <t>CAS-18296163-Y1W8Z6</t>
  </si>
  <si>
    <t>CAS-18319189-Z0L4J1</t>
  </si>
  <si>
    <t>CAS-18414505-Y0Z7J9</t>
  </si>
  <si>
    <t>CAS-17375559-H0H0Q7</t>
  </si>
  <si>
    <t>CAS-18473999-T5M0R7</t>
  </si>
  <si>
    <t>CAS-18487545-X0M9F3</t>
  </si>
  <si>
    <t>CAS-18490709-K6S9S3</t>
  </si>
  <si>
    <t>CAS-17034320-D7Z9X2</t>
  </si>
  <si>
    <t>28-04-2022</t>
  </si>
  <si>
    <t>CAS-18447466-M5W0N9</t>
  </si>
  <si>
    <t>INFRAESTRUCTURA DEL LOCAL</t>
  </si>
  <si>
    <t>CAS-18486892-V3Q4C0</t>
  </si>
  <si>
    <t>CAS-18509745-L2T1P5</t>
  </si>
  <si>
    <t>CAS-18527785-Y0X8H2</t>
  </si>
  <si>
    <t>CAS-16446656-C2H2W3</t>
  </si>
  <si>
    <t>29-04-2022</t>
  </si>
  <si>
    <t>CAS-18185882-D1Z9L7</t>
  </si>
  <si>
    <t>CAS-17112492-Q4B7H7</t>
  </si>
  <si>
    <t>CAS-16790488-S7R4S6</t>
  </si>
  <si>
    <t>CAS-18565512-V5Z0Q9</t>
  </si>
  <si>
    <t>CAS-18584077-B7Z5B2</t>
  </si>
  <si>
    <t>CAS-18582626-L7P9P9</t>
  </si>
  <si>
    <t>CAS-18070715-F3R3X2</t>
  </si>
  <si>
    <t>CAS-18177598-R7X1C2</t>
  </si>
  <si>
    <t>CAS-18178063-Q0R0S2</t>
  </si>
  <si>
    <t>CAS-18180110-M7X2N6</t>
  </si>
  <si>
    <t>CAS-17077201-J5L0V5</t>
  </si>
  <si>
    <t>CAS-17121525-L2H0C0</t>
  </si>
  <si>
    <t>CAS-18215487-F9H7K3</t>
  </si>
  <si>
    <t>CAS-18215570-W7G1L7</t>
  </si>
  <si>
    <t>CAS-18344576-M0Q3L6</t>
  </si>
  <si>
    <t>CAS-18344649-Q4W4G8</t>
  </si>
  <si>
    <t>CAS-17873361-L1B9Z5</t>
  </si>
  <si>
    <t>CAS-16819662-J6R0Y4</t>
  </si>
  <si>
    <t>CAS-18475345-K8V2T9</t>
  </si>
  <si>
    <t>CAS-20005398-Z8M6Y2</t>
  </si>
  <si>
    <t>15-07-2022</t>
  </si>
  <si>
    <t>18-07-2022</t>
  </si>
  <si>
    <t>CAS-18516716-H3Z3R5</t>
  </si>
  <si>
    <t>CAS-18606808-S3N9Y3</t>
  </si>
  <si>
    <t>CAS-18609068-J1M7K1</t>
  </si>
  <si>
    <t>CAS-20791464-V7L9X6</t>
  </si>
  <si>
    <t>18-08-2022</t>
  </si>
  <si>
    <t>CAS-18612175-N7L9B3</t>
  </si>
  <si>
    <t>CAS-18613922-F8K0X7</t>
  </si>
  <si>
    <t>CAS-18269803-V3T2H2</t>
  </si>
  <si>
    <t>CAS-18317682-T6F6N0</t>
  </si>
  <si>
    <t>CAS-18444091-F1Z0G1</t>
  </si>
  <si>
    <t>CAS-18445217-J4K6W6</t>
  </si>
  <si>
    <t>CAS-18537498-H4K0H1</t>
  </si>
  <si>
    <t>CAS-18546640-D1W4J9</t>
  </si>
  <si>
    <t>CAS-18576741-N5S2H2</t>
  </si>
  <si>
    <t>CAS-18449868-F7M2P1</t>
  </si>
  <si>
    <t>CAS-18658670-F4K0B7</t>
  </si>
  <si>
    <t>05-05-2022</t>
  </si>
  <si>
    <t>CAS-18372315-G8J3Y9</t>
  </si>
  <si>
    <t>06-05-2022</t>
  </si>
  <si>
    <t>CAS-18599677-G8L1C3</t>
  </si>
  <si>
    <t>CAS-18670953-R6L5K6</t>
  </si>
  <si>
    <t>CAS-18486105-Y7S6L3</t>
  </si>
  <si>
    <t>CAS-18527115-T9J1K4</t>
  </si>
  <si>
    <t>CAS-17453186-Z6Y4R8</t>
  </si>
  <si>
    <t>CAS-17453459-F1S3T1</t>
  </si>
  <si>
    <t>CAS-17453523-Y5N1N6</t>
  </si>
  <si>
    <t>CAS-18593255-D9F5P2</t>
  </si>
  <si>
    <t>CAS-18671814-H3J8K2</t>
  </si>
  <si>
    <t>CAS-17183140-S6R7F8</t>
  </si>
  <si>
    <t>CAS-18344337-C3K6M6</t>
  </si>
  <si>
    <t>CAS-17322879-F3N7J6</t>
  </si>
  <si>
    <t>CAS-18485641-Y1B9Y1</t>
  </si>
  <si>
    <t>CAS-17175496-L6Q6V9</t>
  </si>
  <si>
    <t>11-05-2022</t>
  </si>
  <si>
    <t>CAS-17323997-M1X2T3</t>
  </si>
  <si>
    <t>CAS-18683274-Y3D7G8</t>
  </si>
  <si>
    <t>12-05-2022</t>
  </si>
  <si>
    <t>CAS-18803779-D1F4S2</t>
  </si>
  <si>
    <t>CAS-16761926-G8C5N4</t>
  </si>
  <si>
    <t>CAS-18668968-L0F8W9</t>
  </si>
  <si>
    <t>16-05-2022</t>
  </si>
  <si>
    <t>CAS-18671123-R3S2D7</t>
  </si>
  <si>
    <t>CAS-18743402-H4Q1S0</t>
  </si>
  <si>
    <t>CAS-18856375-J4Q2X3</t>
  </si>
  <si>
    <t>CAS-18772450-W6G5W6</t>
  </si>
  <si>
    <t>17-05-2022</t>
  </si>
  <si>
    <t>CAS-18828670-Q1N8B4</t>
  </si>
  <si>
    <t>CAS-18857291-N3V0S3</t>
  </si>
  <si>
    <t>CAS-18417763-T1S3J3</t>
  </si>
  <si>
    <t>CAS-17359197-C5P6P7</t>
  </si>
  <si>
    <t>CAS-17426407-C4P3J6</t>
  </si>
  <si>
    <t>CAS-18909810-M4N7T8</t>
  </si>
  <si>
    <t>18-05-2022</t>
  </si>
  <si>
    <t>CAS-18063070-Y1Q3S2</t>
  </si>
  <si>
    <t>19-05-2022</t>
  </si>
  <si>
    <t>CAS-18859020-J3Z2D4</t>
  </si>
  <si>
    <t>CAS-18935569-G2B0P1</t>
  </si>
  <si>
    <t>CAS-18780411-Y6Q6L6</t>
  </si>
  <si>
    <t>20-05-2022</t>
  </si>
  <si>
    <t>CAS-18856493-K0X6W4</t>
  </si>
  <si>
    <t>CAS-18318595-S9H4F0</t>
  </si>
  <si>
    <t>CAS-18911870-S8H3B0</t>
  </si>
  <si>
    <t>CAS-18350925-S1N1N3</t>
  </si>
  <si>
    <t>CAS-18945986-T2W6H6</t>
  </si>
  <si>
    <t>CAS-18942796-H9R8F7</t>
  </si>
  <si>
    <t>CAS-18943182-Y5P0X0</t>
  </si>
  <si>
    <t>CAS-18945857-P9T1J0</t>
  </si>
  <si>
    <t>CAS-18959525-J8W3H8</t>
  </si>
  <si>
    <t>23-05-2022</t>
  </si>
  <si>
    <t>CAS-18936446-D5Z7N9</t>
  </si>
  <si>
    <t>24-05-2022</t>
  </si>
  <si>
    <t>CAS-18395560-Q9S6Q4</t>
  </si>
  <si>
    <t>CAS-18983628-Z7V9L7</t>
  </si>
  <si>
    <t>CAS-18559187-H6Z8H4</t>
  </si>
  <si>
    <t>CAS-18884360-T1T8K1</t>
  </si>
  <si>
    <t>CAS-19029590-B4X7W7</t>
  </si>
  <si>
    <t>CAS-18986176-B3V3L9</t>
  </si>
  <si>
    <t>26-05-2022</t>
  </si>
  <si>
    <t>CAS-18886347-Z6D3R3</t>
  </si>
  <si>
    <t>27-05-2022</t>
  </si>
  <si>
    <t>CAS-17426326-K8L4Y3</t>
  </si>
  <si>
    <t>31-05-2022</t>
  </si>
  <si>
    <t>CAS-11601798-D9K7N6</t>
  </si>
  <si>
    <t>CAS-11329173-X7R9P9</t>
  </si>
  <si>
    <t>15-02-2021</t>
  </si>
  <si>
    <t>CAS-11344381-Y0B8R0</t>
  </si>
  <si>
    <t>CAS-11418945-V8S2N0</t>
  </si>
  <si>
    <t>19-02-2021</t>
  </si>
  <si>
    <t>CAS-11490000-K4M0N4</t>
  </si>
  <si>
    <t>CAS-19092473-W5P2H6</t>
  </si>
  <si>
    <t>30-05-2022</t>
  </si>
  <si>
    <t>CAS-11610124-D1F1J8</t>
  </si>
  <si>
    <t>CAS-12052322-Z8H4R5</t>
  </si>
  <si>
    <t>CAS-12055944-K8Y3R3</t>
  </si>
  <si>
    <t>CAS-12067422-N6D7H5</t>
  </si>
  <si>
    <t>CAS-17518894-F5F2B9</t>
  </si>
  <si>
    <t>INFORMACIÓN Y ORIENTACIÓN DE OTROS PRODUCTOS DE JUNAEB SIN CONVENIO</t>
  </si>
  <si>
    <t>CAS-12181556-S3V4Z8</t>
  </si>
  <si>
    <t>CAS-12181940-M6K8G7</t>
  </si>
  <si>
    <t>CAS-12188270-X0P2W0</t>
  </si>
  <si>
    <t>CAS-12196130-F8F2Z7</t>
  </si>
  <si>
    <t>CAS-17663314-V4W1T4</t>
  </si>
  <si>
    <t>CAS-12196675-Y9L8M2</t>
  </si>
  <si>
    <t>CAS-12200134-X4F2F8</t>
  </si>
  <si>
    <t>CAS-11789365-G7G9G0</t>
  </si>
  <si>
    <t>17-03-2021</t>
  </si>
  <si>
    <t>CAS-11835778-X5C6F8</t>
  </si>
  <si>
    <t>19-03-2021</t>
  </si>
  <si>
    <t>CAS-12209977-S5N1W1</t>
  </si>
  <si>
    <t>03-06-2022</t>
  </si>
  <si>
    <t>CAS-12251324-L3C0Y0</t>
  </si>
  <si>
    <t>CAS-12251850-Q1R4S8</t>
  </si>
  <si>
    <t>CAS-12295952-N6N6S4</t>
  </si>
  <si>
    <t>21-04-2021</t>
  </si>
  <si>
    <t>CAS-12302017-M8W0W5</t>
  </si>
  <si>
    <t>CAS-12303625-W2S0V7</t>
  </si>
  <si>
    <t>CAS-12311275-R7N5S8</t>
  </si>
  <si>
    <t>CAS-12319864-B5F9T9</t>
  </si>
  <si>
    <t>CAS-12352502-T1T5C6</t>
  </si>
  <si>
    <t>CAS-20831995-F1C4J5</t>
  </si>
  <si>
    <t>19-08-2022</t>
  </si>
  <si>
    <t>CAPREDENA</t>
  </si>
  <si>
    <t>ORDEN DE ATENCIÓN MÉDICA PARA PRESTADOR DE LIBRE ELECCIÓN</t>
  </si>
  <si>
    <t>EMITIR ORDEN DE ATENCION MEDICA</t>
  </si>
  <si>
    <t>CAS-20835666-M2L3Z2</t>
  </si>
  <si>
    <t>CAS-12451006-B1T1S1</t>
  </si>
  <si>
    <t>29-04-2021</t>
  </si>
  <si>
    <t>CAS-12462477-Y9P0B7</t>
  </si>
  <si>
    <t>CAS-19166671-M3L7F9</t>
  </si>
  <si>
    <t>CAS-17127750-W4G2D6</t>
  </si>
  <si>
    <t>CAS-18988536-L4F4C7</t>
  </si>
  <si>
    <t>CAS-17375334-Q4H2Y0</t>
  </si>
  <si>
    <t>CAS-18449121-P6L7M3</t>
  </si>
  <si>
    <t>CAS-19140453-N8V1N4</t>
  </si>
  <si>
    <t>CAS-12511432-C1N1B8</t>
  </si>
  <si>
    <t>03-05-2021</t>
  </si>
  <si>
    <t>06-06-2022</t>
  </si>
  <si>
    <t>CAS-12515802-H4N0Z4</t>
  </si>
  <si>
    <t>CAS-16044706-Z2D0S5</t>
  </si>
  <si>
    <t>CAS-12523319-S5T6Q8</t>
  </si>
  <si>
    <t>CAS-12540657-F7C3R5</t>
  </si>
  <si>
    <t>CAS-12541147-X6V3K7</t>
  </si>
  <si>
    <t>CAS-13572101-M8C8R4</t>
  </si>
  <si>
    <t>05-07-2021</t>
  </si>
  <si>
    <t>CAS-12592587-W1P6K9</t>
  </si>
  <si>
    <t>CAS-13629181-W7C7M4</t>
  </si>
  <si>
    <t>07-07-2021</t>
  </si>
  <si>
    <t>CAS-13133715-P0M8F4</t>
  </si>
  <si>
    <t>08-06-2021</t>
  </si>
  <si>
    <t>CAS-13665176-S6P5B0</t>
  </si>
  <si>
    <t>08-07-2021</t>
  </si>
  <si>
    <t>CAS-16115737-V7Q5R7</t>
  </si>
  <si>
    <t>CAS-12623740-C5D4J5</t>
  </si>
  <si>
    <t>10-05-2021</t>
  </si>
  <si>
    <t>CAS-16144895-T2K0W0</t>
  </si>
  <si>
    <t>CAS-12647814-C2F3Z5</t>
  </si>
  <si>
    <t>11-05-2021</t>
  </si>
  <si>
    <t>CAS-12655298-W1W5R3</t>
  </si>
  <si>
    <t>CAS-13235498-G0P9S9</t>
  </si>
  <si>
    <t>CAS-15705606-V0K4F7</t>
  </si>
  <si>
    <t>CAS-12680778-N5P5H9</t>
  </si>
  <si>
    <t>12-05-2021</t>
  </si>
  <si>
    <t>CAS-13708123-G7B5V8</t>
  </si>
  <si>
    <t>12-07-2021</t>
  </si>
  <si>
    <t>CAS-13720194-C0L8Q6</t>
  </si>
  <si>
    <t>CAS-14821469-S3B1N9</t>
  </si>
  <si>
    <t>13-09-2021</t>
  </si>
  <si>
    <t>CAS-16156568-N3X8L7</t>
  </si>
  <si>
    <t>CAS-13265660-Y6L5Q5</t>
  </si>
  <si>
    <t>15-06-2021</t>
  </si>
  <si>
    <t>CAS-13782342-Z6N5L2</t>
  </si>
  <si>
    <t>15-07-2021</t>
  </si>
  <si>
    <t>CAS-13310852-T3J2M6</t>
  </si>
  <si>
    <t>16-06-2021</t>
  </si>
  <si>
    <t>CAS-12744820-Z8L1X8</t>
  </si>
  <si>
    <t>17-05-2021</t>
  </si>
  <si>
    <t>CAS-16255080-R6H9R9</t>
  </si>
  <si>
    <t>CAS-13338720-N8M2Z1</t>
  </si>
  <si>
    <t>18-06-2021</t>
  </si>
  <si>
    <t>CAS-13354149-N2G6T1</t>
  </si>
  <si>
    <t>CAS-15815687-K3M9Z0</t>
  </si>
  <si>
    <t>CAS-15816165-Y4S2V9</t>
  </si>
  <si>
    <t>BONO INVIERNO</t>
  </si>
  <si>
    <t>CAS-15832402-P8C8H8</t>
  </si>
  <si>
    <t>CAS-13900008-K1G1H0</t>
  </si>
  <si>
    <t>22-07-2021</t>
  </si>
  <si>
    <t>CAS-15851911-H7M1B3</t>
  </si>
  <si>
    <t>CAS-13394597-P9K9K1</t>
  </si>
  <si>
    <t>23-06-2021</t>
  </si>
  <si>
    <t>CAS-15874907-G0Y6D4</t>
  </si>
  <si>
    <t>CAS-12824358-R2M9M3</t>
  </si>
  <si>
    <t>24-05-2021</t>
  </si>
  <si>
    <t>CAS-15891724-D5K0N2</t>
  </si>
  <si>
    <t>CAS-15913566-H2M7N9</t>
  </si>
  <si>
    <t>CAS-12462946-S1S2F7</t>
  </si>
  <si>
    <t>CAS-12479825-V0H2P2</t>
  </si>
  <si>
    <t>CAS-19208789-L2B4G6</t>
  </si>
  <si>
    <t>CAS-18949471-W6X4R4</t>
  </si>
  <si>
    <t>CAS-17344525-T6Z6G3</t>
  </si>
  <si>
    <t>CAS-17897591-P5Y9T5</t>
  </si>
  <si>
    <t>CAS-19115324-H5B6V5</t>
  </si>
  <si>
    <t>INFORME SOCIAL</t>
  </si>
  <si>
    <t>CAS-19208690-Q3Q0G5</t>
  </si>
  <si>
    <t>CAS-19269742-P8M4D3</t>
  </si>
  <si>
    <t>CAS-19261721-S2J2L6</t>
  </si>
  <si>
    <t>CAS-19263668-D7Z8B8</t>
  </si>
  <si>
    <t>CAS-18731314-C3K1N4</t>
  </si>
  <si>
    <t>CAS-18751210-C6V9X4</t>
  </si>
  <si>
    <t>CAS-18805511-R5X1B3</t>
  </si>
  <si>
    <t>13-05-2022</t>
  </si>
  <si>
    <t>CAS-18818781-Y0L9T2</t>
  </si>
  <si>
    <t>CAS-12056797-B8V6W7</t>
  </si>
  <si>
    <t>CAS-18949881-Q7N6Q0</t>
  </si>
  <si>
    <t>20-06-2022</t>
  </si>
  <si>
    <t>CAS-12181353-C5S7C8</t>
  </si>
  <si>
    <t>CAS-11757733-R0Z3P4</t>
  </si>
  <si>
    <t>15-03-2021</t>
  </si>
  <si>
    <t>CAS-16324000-C7B4X2</t>
  </si>
  <si>
    <t>CAS-11958274-Y7X7K6</t>
  </si>
  <si>
    <t>CAS-16415408-F3S0C3</t>
  </si>
  <si>
    <t>CAS-18828204-F3W5W0</t>
  </si>
  <si>
    <t>CAS-19091833-C0K5L9</t>
  </si>
  <si>
    <t>CAS-16884391-K8C5X0</t>
  </si>
  <si>
    <t>CAS-15777039-L2L8C5</t>
  </si>
  <si>
    <t>CAS-12310693-F9V5Q7</t>
  </si>
  <si>
    <t>CAS-12332233-Q3L6D7</t>
  </si>
  <si>
    <t>CAS-13415117-P4H8G4</t>
  </si>
  <si>
    <t>24-06-2021</t>
  </si>
  <si>
    <t>CAS-19188496-Q7L6M9</t>
  </si>
  <si>
    <t>CAS-18459360-W7Y8K6</t>
  </si>
  <si>
    <t>CAS-18365938-Q7F1S7</t>
  </si>
  <si>
    <t>CAS-18949734-D4V3D4</t>
  </si>
  <si>
    <t>CAS-19304304-B7F6T5</t>
  </si>
  <si>
    <t>CAS-19379647-Z2Z0N2</t>
  </si>
  <si>
    <t>CAS-19379720-V0B1Y6</t>
  </si>
  <si>
    <t>CAS-19379954-T2V7T2</t>
  </si>
  <si>
    <t>CAS-19380056-N7D9K4</t>
  </si>
  <si>
    <t>CAS-19014583-V4P6J2</t>
  </si>
  <si>
    <t>CAS-12283582-F4Y7G8</t>
  </si>
  <si>
    <t>CAS-18585585-K6L7P1</t>
  </si>
  <si>
    <t>CAS-19198728-M5K8S9</t>
  </si>
  <si>
    <t>CAS-16495401-Y9X6W6</t>
  </si>
  <si>
    <t>CAS-19253177-Q1D1V5</t>
  </si>
  <si>
    <t>CAS-18745501-B7P4M6</t>
  </si>
  <si>
    <t>CAS-18389088-T4S4K1</t>
  </si>
  <si>
    <t>CAS-19088830-Y2D8L5</t>
  </si>
  <si>
    <t>CAS-19106854-M0V4L1</t>
  </si>
  <si>
    <t>CAS-12098323-S1V5M1</t>
  </si>
  <si>
    <t>09-04-2021</t>
  </si>
  <si>
    <t>CAS-19312792-X9D6Q0</t>
  </si>
  <si>
    <t>CAS-15815773-F3D0G7</t>
  </si>
  <si>
    <t>CAS-13362493-V1M3D0</t>
  </si>
  <si>
    <t>22-06-2021</t>
  </si>
  <si>
    <t>CAS-19164660-G4W5B8</t>
  </si>
  <si>
    <t>CAS-20093034-Q5W2H1</t>
  </si>
  <si>
    <t>20-07-2022</t>
  </si>
  <si>
    <t>CAS-19156131-F1L8D5</t>
  </si>
  <si>
    <t>CAS-19169464-Z9G0R2</t>
  </si>
  <si>
    <t>CAS-19172885-Q5W3K6</t>
  </si>
  <si>
    <t>CAS-16519164-V0Z9D8</t>
  </si>
  <si>
    <t>CAS-19329091-Q2L3N1</t>
  </si>
  <si>
    <t>CAS-19325267-Y7S3C9</t>
  </si>
  <si>
    <t>17-06-2022</t>
  </si>
  <si>
    <t>CAS-21313601-X4D1F9</t>
  </si>
  <si>
    <t>21-09-2022</t>
  </si>
  <si>
    <t>CAS-19403858-D0X8L9</t>
  </si>
  <si>
    <t>CAS-19140509-J7C2V8</t>
  </si>
  <si>
    <t>CAS-19140561-K9S3W5</t>
  </si>
  <si>
    <t>CAS-19398884-R8K1D3</t>
  </si>
  <si>
    <t>CAS-19547752-C9F1B5</t>
  </si>
  <si>
    <t>CAS-12767417-P4Q9K4</t>
  </si>
  <si>
    <t>18-05-2021</t>
  </si>
  <si>
    <t>23-06-2022</t>
  </si>
  <si>
    <t>PRÓRROGA DE ORFANDAD</t>
  </si>
  <si>
    <t>CAS-19435934-P0X2H9</t>
  </si>
  <si>
    <t>CAS-19490095-G0D2G5</t>
  </si>
  <si>
    <t>CAS-19492208-T9G1H0</t>
  </si>
  <si>
    <t>CAS-19552127-Q6Z3L8</t>
  </si>
  <si>
    <t>CAS-19556819-J5Y3G7</t>
  </si>
  <si>
    <t>CAS-19544104-H5G5V1</t>
  </si>
  <si>
    <t>24-06-2022</t>
  </si>
  <si>
    <t>CAS-19546098-S9W8M4</t>
  </si>
  <si>
    <t>CAS-12031883-T6S0B4</t>
  </si>
  <si>
    <t>28-06-2022</t>
  </si>
  <si>
    <t>CAS-15598645-J5G6H1</t>
  </si>
  <si>
    <t>CAS-12608287-N6Q3M3</t>
  </si>
  <si>
    <t>CAS-12657731-J9F1B1</t>
  </si>
  <si>
    <t>CAS-16170592-T6D3D8</t>
  </si>
  <si>
    <t>CAS-12751063-D7J0X7</t>
  </si>
  <si>
    <t>CAS-16325377-N6J0Y5</t>
  </si>
  <si>
    <t>CAS-12435732-G9K8B3</t>
  </si>
  <si>
    <t>28-04-2021</t>
  </si>
  <si>
    <t>CAS-19435790-S7V0S0</t>
  </si>
  <si>
    <t>CAS-19462158-J4P0Q9</t>
  </si>
  <si>
    <t>CAS-19547784-F5B5J7</t>
  </si>
  <si>
    <t>CAS-19572961-H6Q3K7</t>
  </si>
  <si>
    <t>CAS-16785809-C1G4V3</t>
  </si>
  <si>
    <t>CAS-19591046-L0Q0D2</t>
  </si>
  <si>
    <t>CAS-19622318-V8D5W5</t>
  </si>
  <si>
    <t>CAS-19626031-K3Q5H3</t>
  </si>
  <si>
    <t>CAS-19623171-J4W5N2</t>
  </si>
  <si>
    <t>CAS-19407843-V8V3C2</t>
  </si>
  <si>
    <t>29-06-2022</t>
  </si>
  <si>
    <t>CAS-19463187-X5D0G0</t>
  </si>
  <si>
    <t>CAS-19512017-C3K8V6</t>
  </si>
  <si>
    <t>CAS-19434942-R1C9R8</t>
  </si>
  <si>
    <t>30-06-2022</t>
  </si>
  <si>
    <t>CAS-19555897-L8G7N5</t>
  </si>
  <si>
    <t>CAS-19693336-H8Q9G1</t>
  </si>
  <si>
    <t>01-07-2022</t>
  </si>
  <si>
    <t>CAS-21539887-Z5M9D1</t>
  </si>
  <si>
    <t>22-09-2022</t>
  </si>
  <si>
    <t>CERTIFICADO DE COTIZACIONES DE SALUD FONASA</t>
  </si>
  <si>
    <t>ENTREGA DE CERTIFICADO</t>
  </si>
  <si>
    <t>CAS-19578785-L4Y6T5</t>
  </si>
  <si>
    <t>CAS-19579272-T8V3S1</t>
  </si>
  <si>
    <t>CAS-19694815-C3B2V6</t>
  </si>
  <si>
    <t>04-07-2022</t>
  </si>
  <si>
    <t>CANASTA BÁSICA DE ALIMENTOS</t>
  </si>
  <si>
    <t>CAS-18910953-H1H0T9</t>
  </si>
  <si>
    <t>CAS-18950017-V6Y5J1</t>
  </si>
  <si>
    <t>CAS-19745175-H0Q3F2</t>
  </si>
  <si>
    <t>CAS-19538162-Y8T6G2</t>
  </si>
  <si>
    <t>CAS-19543604-D9W0R5</t>
  </si>
  <si>
    <t>CAS-19240331-X9G9W0</t>
  </si>
  <si>
    <t>CAS-12512805-T4P6T0</t>
  </si>
  <si>
    <t>CAS-19435755-K5P9N0</t>
  </si>
  <si>
    <t>CAS-19483606-H0W9Q0</t>
  </si>
  <si>
    <t>CAS-19600760-P2Y4S6</t>
  </si>
  <si>
    <t>CAS-19601022-W9N7J2</t>
  </si>
  <si>
    <t>CAS-19351281-S8B0P3</t>
  </si>
  <si>
    <t>07-07-2022</t>
  </si>
  <si>
    <t>CAS-19450882-Z9X2K0</t>
  </si>
  <si>
    <t>CAS-19486116-T8B1C5</t>
  </si>
  <si>
    <t>CAS-19542476-R1N8W8</t>
  </si>
  <si>
    <t>CAS-21580396-R5M1C9</t>
  </si>
  <si>
    <t>23-09-2022</t>
  </si>
  <si>
    <t>CAS-19603674-F0C3Q5</t>
  </si>
  <si>
    <t>CAS-19690274-Z7D5Y6</t>
  </si>
  <si>
    <t>CAS-16277337-M5Y5K7</t>
  </si>
  <si>
    <t>AFILIACIÓN Y/O ACREDITACIÓN</t>
  </si>
  <si>
    <t>AFILIACIÓN</t>
  </si>
  <si>
    <t>CAS-14878231-R8X5R3</t>
  </si>
  <si>
    <t>15-09-2021</t>
  </si>
  <si>
    <t>CAS-19705678-X3B3F0</t>
  </si>
  <si>
    <t>CAS-19707844-G1H3F7</t>
  </si>
  <si>
    <t>CAS-19803895-Q2Z9K2</t>
  </si>
  <si>
    <t>CAS-19852138-C5K2M4</t>
  </si>
  <si>
    <t>CAS-16728683-H2Z7F8</t>
  </si>
  <si>
    <t>SUBTRANS</t>
  </si>
  <si>
    <t>BIP! ADULTO MAYOR</t>
  </si>
  <si>
    <t>CAS-19528933-G5D1H3</t>
  </si>
  <si>
    <t>CAS-19600194-P6W9P4</t>
  </si>
  <si>
    <t>CAS-19774126-Y8Q3K7</t>
  </si>
  <si>
    <t>CAS-19804983-V5K5T6</t>
  </si>
  <si>
    <t>CAS-19884403-X0G4T5</t>
  </si>
  <si>
    <t>CAS-19888777-L3Y8C2</t>
  </si>
  <si>
    <t>CAS-19531075-Y4M4V3</t>
  </si>
  <si>
    <t>CAS-19629535-W5H9Q3</t>
  </si>
  <si>
    <t>CAS-19630617-W4Z5C3</t>
  </si>
  <si>
    <t>CAS-19746614-F5D6W4</t>
  </si>
  <si>
    <t>CAS-19898109-N4B7T1</t>
  </si>
  <si>
    <t>CAS-19918073-S5W6P8</t>
  </si>
  <si>
    <t>CAS-18877951-B3L3X8</t>
  </si>
  <si>
    <t>CAS-19811619-H5D5H3</t>
  </si>
  <si>
    <t>CAS-19828093-F2Q9S7</t>
  </si>
  <si>
    <t>CAS-19891848-N6T5H6</t>
  </si>
  <si>
    <t>CAS-19894125-P0F1D2</t>
  </si>
  <si>
    <t>CAS-19951128-G9T1R2</t>
  </si>
  <si>
    <t>CAS-19951731-C5Q1J3</t>
  </si>
  <si>
    <t>CAS-19735248-D9B6D3</t>
  </si>
  <si>
    <t>EXTERNO</t>
  </si>
  <si>
    <t>Cerrado por Externo</t>
  </si>
  <si>
    <t>CAS-19059071-B5Q4M6</t>
  </si>
  <si>
    <t>CAS-16892477-W9B7Y8</t>
  </si>
  <si>
    <t>CAS-19834049-H8P5B3</t>
  </si>
  <si>
    <t>CAS-19944455-B8H4X9</t>
  </si>
  <si>
    <t>CAS-19974626-P3L6V6</t>
  </si>
  <si>
    <t>CAS-19958687-M1D2G7</t>
  </si>
  <si>
    <t>CAS-19980016-D8V9F5</t>
  </si>
  <si>
    <t>CAS-20000299-T4B9W2</t>
  </si>
  <si>
    <t>CAS-20000301-B8W7C7</t>
  </si>
  <si>
    <t>CAS-19714159-H0G0V0</t>
  </si>
  <si>
    <t>CAS-19833956-V3K6Y9</t>
  </si>
  <si>
    <t>CAS-19991179-C0M1P7</t>
  </si>
  <si>
    <t>CAS-20009076-R3Q1L2</t>
  </si>
  <si>
    <t>CAS-19861166-D6N3B6</t>
  </si>
  <si>
    <t>19-07-2022</t>
  </si>
  <si>
    <t>CAS-20036136-H0N0P8</t>
  </si>
  <si>
    <t>CAS-20038030-T4B5V6</t>
  </si>
  <si>
    <t>CAS-20093818-W9R9M6</t>
  </si>
  <si>
    <t>CAS-19623932-P6Z3H4</t>
  </si>
  <si>
    <t>CAS-18431127-W8Y7X1</t>
  </si>
  <si>
    <t>INFORMACIÓN Y ORIENTACIÓN OTROS PRODUCTOS FONASA SIN CONVENIO</t>
  </si>
  <si>
    <t>CAS-19623998-Y6P8Q1</t>
  </si>
  <si>
    <t>CAS-19732003-Z2J3T4</t>
  </si>
  <si>
    <t>CAS-19867556-R0B7N2</t>
  </si>
  <si>
    <t>CAS-19914583-Y7J4K8</t>
  </si>
  <si>
    <t>CAS-20066688-T7D3S4</t>
  </si>
  <si>
    <t>25-07-2022</t>
  </si>
  <si>
    <t>CAS-19952483-V2C4M6</t>
  </si>
  <si>
    <t>CAS-20041744-C3K2P4</t>
  </si>
  <si>
    <t>CAS-20063161-G0L1X5</t>
  </si>
  <si>
    <t>CAS-20140228-W7D8D6</t>
  </si>
  <si>
    <t>22-07-2022</t>
  </si>
  <si>
    <t>CAS-20074034-C5Y4W1</t>
  </si>
  <si>
    <t>BONO EXTRAORDINARIO DE INVIERNO CHILE APOYA</t>
  </si>
  <si>
    <t>CAS-20101974-T7Q9K9</t>
  </si>
  <si>
    <t>CAS-20100693-J9L9P0</t>
  </si>
  <si>
    <t>CAS-19690967-D6R8N3</t>
  </si>
  <si>
    <t>CAS-19691689-P6Z2K3</t>
  </si>
  <si>
    <t>CAS-19691757-X7K6N4</t>
  </si>
  <si>
    <t>CAS-20042787-P9Z6N8</t>
  </si>
  <si>
    <t>CAS-20096688-F7M0G2</t>
  </si>
  <si>
    <t>CAS-20158525-S3M8K4</t>
  </si>
  <si>
    <t>CAS-20151433-D3Z1T6</t>
  </si>
  <si>
    <t>CAS-19714885-X3T4C6</t>
  </si>
  <si>
    <t>CAS-19940278-C7N4Z0</t>
  </si>
  <si>
    <t>CAS-20067047-V4H0B7</t>
  </si>
  <si>
    <t>CAS-20129832-H9K3F4</t>
  </si>
  <si>
    <t>CAS-20129708-T8M6W3</t>
  </si>
  <si>
    <t>CAS-19714480-G3G8X2</t>
  </si>
  <si>
    <t>26-07-2022</t>
  </si>
  <si>
    <t>CAS-19970901-J2S4B8</t>
  </si>
  <si>
    <t>CAS-20039744-W2Y4Q7</t>
  </si>
  <si>
    <t>CAS-20195364-B9C4P3</t>
  </si>
  <si>
    <t>CAS-18224810-P2W8Q5</t>
  </si>
  <si>
    <t>IMPRESIÓN DE SOLICITUD DE PERMANENCIA DEFINITIVA EN TRÁMITE</t>
  </si>
  <si>
    <t>CAS-20197086-J8N5P9</t>
  </si>
  <si>
    <t>CAS-20201132-B7N7K2</t>
  </si>
  <si>
    <t>CAS-20201858-R1M1G2</t>
  </si>
  <si>
    <t>CAS-20145954-K9H4W9</t>
  </si>
  <si>
    <t>CAS-20159431-P9P5F5</t>
  </si>
  <si>
    <t>CAS-20260446-Y7N0B9</t>
  </si>
  <si>
    <t>CAS-20262981-Y3V6C0</t>
  </si>
  <si>
    <t>CAS-19763687-W6R1L5</t>
  </si>
  <si>
    <t>28-07-2022</t>
  </si>
  <si>
    <t>CAS-20196689-D6K4Z4</t>
  </si>
  <si>
    <t>CAS-20171596-K8X0C7</t>
  </si>
  <si>
    <t>CAS-20245536-S1N3P3</t>
  </si>
  <si>
    <t>CAS-20252063-Y1V2K3</t>
  </si>
  <si>
    <t>CAS-20263996-B6K0R7</t>
  </si>
  <si>
    <t>CAS-20288431-N1L8V5</t>
  </si>
  <si>
    <t>CAS-20263779-J1D4C4</t>
  </si>
  <si>
    <t>29-07-2022</t>
  </si>
  <si>
    <t>CAS-19973108-C4V8J9</t>
  </si>
  <si>
    <t>CAS-20156809-M2Q6Z8</t>
  </si>
  <si>
    <t>CAS-20157433-P1Q2D0</t>
  </si>
  <si>
    <t>CAS-21400894-V2S1K9</t>
  </si>
  <si>
    <t>26-09-2022</t>
  </si>
  <si>
    <t>CAS-20301873-Q5B5P1</t>
  </si>
  <si>
    <t>CAS-20311188-K4H2F7</t>
  </si>
  <si>
    <t>CAS-20362445-X0K2V4</t>
  </si>
  <si>
    <t>CAS-20378149-B7P8B7</t>
  </si>
  <si>
    <t>CAS-20391190-D8N2V4</t>
  </si>
  <si>
    <t>CAS-20129523-F4Y1F7</t>
  </si>
  <si>
    <t>CAS-19713703-P4F1Q7</t>
  </si>
  <si>
    <t>CAS-19714114-X4R5P2</t>
  </si>
  <si>
    <t>CAS-20401373-P4C8K5</t>
  </si>
  <si>
    <t>CAS-20038214-Q8Z2P5</t>
  </si>
  <si>
    <t>CAS-20031389-Q8S2Z0</t>
  </si>
  <si>
    <t>CAS-20036864-R4H1B1</t>
  </si>
  <si>
    <t>CAS-19571945-D6F0R7</t>
  </si>
  <si>
    <t>CAS-20295185-X5Z4C6</t>
  </si>
  <si>
    <t>CAS-20295278-M8H1Y9</t>
  </si>
  <si>
    <t>CAS-20295343-K1L9X9</t>
  </si>
  <si>
    <t>CAS-20311924-V6D0S2</t>
  </si>
  <si>
    <t>CAS-20248289-D9Y8L4</t>
  </si>
  <si>
    <t>CAS-20477628-V3C0T5</t>
  </si>
  <si>
    <t>CAS-20262642-W1P2Y7</t>
  </si>
  <si>
    <t>CAS-20399883-G5C9H2</t>
  </si>
  <si>
    <t>CAS-20466893-G5K7P4</t>
  </si>
  <si>
    <t>CAS-20525203-X8M2N0</t>
  </si>
  <si>
    <t>CAS-20565150-P4B9S8</t>
  </si>
  <si>
    <t>CAS-20604918-Q9D6T1</t>
  </si>
  <si>
    <t>CAS-17178651-V1W4G9</t>
  </si>
  <si>
    <t>CAS-20438091-H0V5R4</t>
  </si>
  <si>
    <t>10-08-2022</t>
  </si>
  <si>
    <t>CAS-20505933-D1G5Z0</t>
  </si>
  <si>
    <t>CAS-20664957-R0W5J6</t>
  </si>
  <si>
    <t>CAS-20678483-V2G2D0</t>
  </si>
  <si>
    <t>CAS-20712353-M9J3J5</t>
  </si>
  <si>
    <t>CAS-19949132-W6Q6V5</t>
  </si>
  <si>
    <t>CAS-19949277-F7P4Q7</t>
  </si>
  <si>
    <t>CAS-20036974-N0H6J5</t>
  </si>
  <si>
    <t>CAS-16705483-D9M5G4</t>
  </si>
  <si>
    <t>CAS-16825492-Q3M2L9</t>
  </si>
  <si>
    <t>CAS-20097801-N0N4C9</t>
  </si>
  <si>
    <t>CAS-17921515-N9X1T3</t>
  </si>
  <si>
    <t>CAS-17613092-G1S6J6</t>
  </si>
  <si>
    <t>CAS-18895063-Q1Z6P1</t>
  </si>
  <si>
    <t>CAS-17898444-Z3Z8M5</t>
  </si>
  <si>
    <t>CAS-20437576-H2J2X4</t>
  </si>
  <si>
    <t>CAS-20751606-T5B6D3</t>
  </si>
  <si>
    <t>CAS-20393159-Y7J5N2</t>
  </si>
  <si>
    <t>CAS-20478041-F4S2V4</t>
  </si>
  <si>
    <t>CAS-17910733-J2H0D3</t>
  </si>
  <si>
    <t>CAS-20662937-W6L7X9</t>
  </si>
  <si>
    <t>CAS-20751293-P9G3D1</t>
  </si>
  <si>
    <t>REVERSIÓN U OPCIÓN PGU</t>
  </si>
  <si>
    <t>CAS-20762939-Z4P8H3</t>
  </si>
  <si>
    <t>CAS-20783674-N6K8J2</t>
  </si>
  <si>
    <t>CAS-20682780-N6T9B7</t>
  </si>
  <si>
    <t>CAS-20758275-C9J7M3</t>
  </si>
  <si>
    <t>CAS-20822427-P1J9L7</t>
  </si>
  <si>
    <t>SUBSIDIO DE DISCAPACIDAD</t>
  </si>
  <si>
    <t>ENTREGA LIQUIDACIÓN DE PAGO</t>
  </si>
  <si>
    <t>CAS-20823369-C9L5G8</t>
  </si>
  <si>
    <t>CAS-20318652-K0S3Z5</t>
  </si>
  <si>
    <t>CAS-20734752-Y6N4H6</t>
  </si>
  <si>
    <t>CAS-20828487-B1T1X5</t>
  </si>
  <si>
    <t>AUTORIZACIÓN DE PODER POR ASISTENTE SOCIAL</t>
  </si>
  <si>
    <t>CAS-20734990-Z1R8B9</t>
  </si>
  <si>
    <t>22-08-2022</t>
  </si>
  <si>
    <t>CAS-20903987-S8F4D3</t>
  </si>
  <si>
    <t>CAS-20262793-W8N2N4</t>
  </si>
  <si>
    <t>CAS-20654484-N2V3X5</t>
  </si>
  <si>
    <t>23-08-2022</t>
  </si>
  <si>
    <t>CAS-20732515-Y2T9N3</t>
  </si>
  <si>
    <t>CAS-20823541-L1N2N4</t>
  </si>
  <si>
    <t>CAS-20262540-X7W7J9</t>
  </si>
  <si>
    <t>CAS-20981965-H4D8D6</t>
  </si>
  <si>
    <t>24-08-2022</t>
  </si>
  <si>
    <t>CAS-20473766-H4Y1S9</t>
  </si>
  <si>
    <t>25-08-2022</t>
  </si>
  <si>
    <t>CAS-20906474-Z6Q3P8</t>
  </si>
  <si>
    <t>CAS-20917801-P4B7X9</t>
  </si>
  <si>
    <t>CAS-16892546-N8T1K3</t>
  </si>
  <si>
    <t>CAS-21016006-V6V7J3</t>
  </si>
  <si>
    <t>CAS-20765247-D6F6S3</t>
  </si>
  <si>
    <t>26-08-2022</t>
  </si>
  <si>
    <t>ENTREGA DE RESOLUCIÓN</t>
  </si>
  <si>
    <t>CAS-20991019-D5X5T4</t>
  </si>
  <si>
    <t>CAS-20198234-Y5G8Q9</t>
  </si>
  <si>
    <t>CAS-21031016-F5Y7V5</t>
  </si>
  <si>
    <t>CAS-20672088-R4L9V1</t>
  </si>
  <si>
    <t>29-08-2022</t>
  </si>
  <si>
    <t>CAS-20715320-Y9T7M6</t>
  </si>
  <si>
    <t>13-08-2022</t>
  </si>
  <si>
    <t>CAS-20044614-X7S2T7</t>
  </si>
  <si>
    <t>CAS-20858580-S0Y5L3</t>
  </si>
  <si>
    <t>CAS-20980294-R7B7V6</t>
  </si>
  <si>
    <t>CAS-20980632-G9F7G5</t>
  </si>
  <si>
    <t>CAS-20262568-S1K1D9</t>
  </si>
  <si>
    <t>CAS-20564915-K4J2R7</t>
  </si>
  <si>
    <t>30-08-2022</t>
  </si>
  <si>
    <t>CAS-20930955-G3Q7P9</t>
  </si>
  <si>
    <t>CAS-20980338-W4F1M3</t>
  </si>
  <si>
    <t>CAS-20980463-H1T8V6</t>
  </si>
  <si>
    <t>CAS-21014705-N1J3Y7</t>
  </si>
  <si>
    <t>CAS-21014791-L7F4D7</t>
  </si>
  <si>
    <t>CAS-21014898-C2C3N6</t>
  </si>
  <si>
    <t>CAS-21015073-H2K7W8</t>
  </si>
  <si>
    <t>CAS-21092099-Q4S6H6</t>
  </si>
  <si>
    <t>CAS-21109143-Q0V5K5</t>
  </si>
  <si>
    <t>CAS-19714378-S2P9P9</t>
  </si>
  <si>
    <t>31-08-2022</t>
  </si>
  <si>
    <t>CAS-21030881-B8K7N6</t>
  </si>
  <si>
    <t>CAS-20585269-F5R9J7</t>
  </si>
  <si>
    <t>CAS-21151744-M6D3G8</t>
  </si>
  <si>
    <t>CAS-21180243-J3S2S9</t>
  </si>
  <si>
    <t>CAS-21241260-Z6M7D4</t>
  </si>
  <si>
    <t>05-09-2022</t>
  </si>
  <si>
    <t>CAS-20825319-F0Z6C8</t>
  </si>
  <si>
    <t>CAS-20848014-V4C3Q1</t>
  </si>
  <si>
    <t>CAS-20972994-H0B6J6</t>
  </si>
  <si>
    <t>CAS-20980700-D7P9H2</t>
  </si>
  <si>
    <t>CAS-21116577-B8F6T9</t>
  </si>
  <si>
    <t>CAS-20695344-K1Z3P9</t>
  </si>
  <si>
    <t>06-09-2022</t>
  </si>
  <si>
    <t>INGRESO A SISTEMA INTEGRADO RECLAMOS PGU</t>
  </si>
  <si>
    <t>CAS-21069238-S9L3Q7</t>
  </si>
  <si>
    <t>ASESORÍA PREVISIONAL PGU</t>
  </si>
  <si>
    <t>CAS-21085757-H2D7Z7</t>
  </si>
  <si>
    <t>CAS-19729581-M8T2G2</t>
  </si>
  <si>
    <t>07-09-2022</t>
  </si>
  <si>
    <t>CAS-21207378-B0G1W2</t>
  </si>
  <si>
    <t>CAS-21314134-L1S9D1</t>
  </si>
  <si>
    <t>CAS-21323675-B7P4K4</t>
  </si>
  <si>
    <t>CAS-20860102-M0Y3C5</t>
  </si>
  <si>
    <t>CAS-20860307-Q0T6N5</t>
  </si>
  <si>
    <t>CAS-21323173-S7Q6C3</t>
  </si>
  <si>
    <t>09-09-2022</t>
  </si>
  <si>
    <t>CAS-21309560-P8S1S1</t>
  </si>
  <si>
    <t>CAS-21339922-J0V8L0</t>
  </si>
  <si>
    <t>CAS-20899754-H5G5V3</t>
  </si>
  <si>
    <t>CAS-21156896-H0X4F9</t>
  </si>
  <si>
    <t>12-09-2022</t>
  </si>
  <si>
    <t>CAS-21244737-L2W3P9</t>
  </si>
  <si>
    <t>CAS-21276255-Z2P3X9</t>
  </si>
  <si>
    <t>CAS-21289450-T6D4P1</t>
  </si>
  <si>
    <t>CAS-21332099-Y8T8R3</t>
  </si>
  <si>
    <t>CAS-21356946-K9Q5T6</t>
  </si>
  <si>
    <t>CAS-21376667-C6X8T0</t>
  </si>
  <si>
    <t>CAS-21376883-K4J0L3</t>
  </si>
  <si>
    <t>CAS-20791435-J6L1H1</t>
  </si>
  <si>
    <t>CAS-20980522-D9C5C7</t>
  </si>
  <si>
    <t>CAS-21054587-B2N1R7</t>
  </si>
  <si>
    <t>CAS-21116736-R1H2Z7</t>
  </si>
  <si>
    <t>CAS-21364707-V2H3J0</t>
  </si>
  <si>
    <t>CAS-21395588-P5C1S3</t>
  </si>
  <si>
    <t>CAS-21409262-G5H1X8</t>
  </si>
  <si>
    <t>CAS-20980746-V6H8R0</t>
  </si>
  <si>
    <t>14-09-2022</t>
  </si>
  <si>
    <t>CAS-21453869-N9G8G4</t>
  </si>
  <si>
    <t>15-09-2022</t>
  </si>
  <si>
    <t>CAS-19594913-K6G3Z2</t>
  </si>
  <si>
    <t>CAS-21241149-Q6K5D3</t>
  </si>
  <si>
    <t>20-09-2022</t>
  </si>
  <si>
    <t>CAS-21397555-Z7V6J3</t>
  </si>
  <si>
    <t>CAS-21419996-C5Q5M3</t>
  </si>
  <si>
    <t>CAS-21420628-W2V1W5</t>
  </si>
  <si>
    <t>CAS-21049329-S0M0H9</t>
  </si>
  <si>
    <t>Análisis Experto de Negocio</t>
  </si>
  <si>
    <t>CAS-20322522-G4D9G5</t>
  </si>
  <si>
    <t>CAS-21241056-J8G3B4</t>
  </si>
  <si>
    <t>CAS-21418129-R7M2J2</t>
  </si>
  <si>
    <t>CAS-21464453-V6N4B2</t>
  </si>
  <si>
    <t>INGRESO SOLICITUD DE APELACIÓN POR RECHAZO</t>
  </si>
  <si>
    <t>CAS-21490619-M7Q2G7</t>
  </si>
  <si>
    <t>CAS-20820561-C2D6R8</t>
  </si>
  <si>
    <t>CAS-20891943-Q9Y8M8</t>
  </si>
  <si>
    <t>CAS-20902627-N0L0N6</t>
  </si>
  <si>
    <t>CAS-21384797-X3R8Z3</t>
  </si>
  <si>
    <t>CAS-15698983-P7K9Q1</t>
  </si>
  <si>
    <t>CERTIFICADO DE NACIMIENTO PARA TODO TRÁMITE</t>
  </si>
  <si>
    <t>CAS-21407572-D6S5D4</t>
  </si>
  <si>
    <t>CAS-21438201-S6H5F9</t>
  </si>
  <si>
    <t>CAS-21539278-B8K0V5</t>
  </si>
  <si>
    <t>CAS-20960242-P2R6Z7</t>
  </si>
  <si>
    <t>CAS-20970714-S3M9K5</t>
  </si>
  <si>
    <t>CAS-21015187-Y1B5W6</t>
  </si>
  <si>
    <t>CAS-21016180-T8H6C7</t>
  </si>
  <si>
    <t>CAS-21458178-S6M4L3</t>
  </si>
  <si>
    <t>CAS-21526033-R3X7T4</t>
  </si>
  <si>
    <t>CAS-21241101-T0F0J5</t>
  </si>
  <si>
    <t>CAS-21394141-Q7Z9Y9</t>
  </si>
  <si>
    <t>CAS-20229379-G0Q4N4</t>
  </si>
  <si>
    <t>CAS-21115836-S2R9S5</t>
  </si>
  <si>
    <t>SENCE</t>
  </si>
  <si>
    <t>BONO AL TRABAJO DE LA MUJER</t>
  </si>
  <si>
    <t>CAS-21117446-K2R5V0</t>
  </si>
  <si>
    <t>CAS-21117882-N0B2C5</t>
  </si>
  <si>
    <t>CAS-21118408-L3H8B7</t>
  </si>
  <si>
    <t>CAS-21122193-X5P7J7</t>
  </si>
  <si>
    <t>CAS-20360042-Y7R0Z2</t>
  </si>
  <si>
    <t>Activo</t>
  </si>
  <si>
    <t>Análisis Supervisor de Sucursal</t>
  </si>
  <si>
    <t>CAS-21420842-N5R0J2</t>
  </si>
  <si>
    <t>CAS-21504010-X8D8F1</t>
  </si>
  <si>
    <t>CAS-21532681-B6T5G4</t>
  </si>
  <si>
    <t>CAS-21537369-N6H2W1</t>
  </si>
  <si>
    <t>CAS-21565739-V9F2S1</t>
  </si>
  <si>
    <t>CAS-21597974-X3H4K5</t>
  </si>
  <si>
    <t>CAS-21603441-Q3S8K3</t>
  </si>
  <si>
    <t>CAS-21621618-Q9X9T6</t>
  </si>
  <si>
    <t>CAS-21350875-L6X8Y4</t>
  </si>
  <si>
    <t>27-09-2022</t>
  </si>
  <si>
    <t>CAS-21431292-S1R8V3</t>
  </si>
  <si>
    <t>CAS-21465860-L7N5J6</t>
  </si>
  <si>
    <t>CAS-21627279-J7W1K1</t>
  </si>
  <si>
    <t>CAS-21636834-D5W1B0</t>
  </si>
  <si>
    <t>CAS-20335874-F5D6T6</t>
  </si>
  <si>
    <t>CAS-21219242-W7P0L0</t>
  </si>
  <si>
    <t>28-09-2022</t>
  </si>
  <si>
    <t>CAS-21335226-L3S5X9</t>
  </si>
  <si>
    <t>CAS-20800043-F7N4Z1</t>
  </si>
  <si>
    <t>CMF</t>
  </si>
  <si>
    <t>INFORMACIÓN Y ORIENTACIÓN OTROS PRODUCTOS CMF SIN CONVENIO</t>
  </si>
  <si>
    <t>CAS-21581402-N7Z5K6</t>
  </si>
  <si>
    <t>CAS-21594378-D6B6J3</t>
  </si>
  <si>
    <t>29-09-2022</t>
  </si>
  <si>
    <t>CAS-21679071-P4Q1X2</t>
  </si>
  <si>
    <t>CAS-21686542-F8F2P5</t>
  </si>
  <si>
    <t>CAS-21190389-J3C0Z5</t>
  </si>
  <si>
    <t>30-09-2022</t>
  </si>
  <si>
    <t>CAS-21712922-R5S2S6</t>
  </si>
  <si>
    <t>CAS-20782419-P2R6T6</t>
  </si>
  <si>
    <t>CAS-18363729-W2L4Z9</t>
  </si>
  <si>
    <t>CAS-18403929-L0F8G7</t>
  </si>
  <si>
    <t>CAS-18418527-H9J8W4</t>
  </si>
  <si>
    <t>CAS-21017537-C9S3P7</t>
  </si>
  <si>
    <t>CAS-21033604-H1M2Q3</t>
  </si>
  <si>
    <t>CAS-21058071-F4M1N5</t>
  </si>
  <si>
    <t>CAS-21076402-L3Y3C6</t>
  </si>
  <si>
    <t>CAS-21117893-V5V2W9</t>
  </si>
  <si>
    <t>CAS-20137031-X3K0T6</t>
  </si>
  <si>
    <t>CAS-21148187-Z6L4V2</t>
  </si>
  <si>
    <t>CAS-21203808-H7Y8Q6</t>
  </si>
  <si>
    <t>Respuesta disponible para Cliente</t>
  </si>
  <si>
    <t>CAS-21667619-F4L8L3</t>
  </si>
  <si>
    <t>CAS-21252981-G0D0J1</t>
  </si>
  <si>
    <t>CAS-21628600-F8Z9Z1</t>
  </si>
  <si>
    <t>CAS-21626613-J8H9Z1</t>
  </si>
  <si>
    <t>CAS-21685175-M6H0X0</t>
  </si>
  <si>
    <t>CAS-21685222-Y6Y3Y9</t>
  </si>
  <si>
    <t>CAS-21027755-H3Q8Y7</t>
  </si>
  <si>
    <t>SOLICITUD DEL SUBSIDIO DE DISCAPACIDAD MENTAL</t>
  </si>
  <si>
    <t>CAS-20438616-K4H8W8</t>
  </si>
  <si>
    <t>CAS-20472767-N7J0F4</t>
  </si>
  <si>
    <t>CAS-20517601-L0J7Q1</t>
  </si>
  <si>
    <t>CAS-18679079-G8F5H3</t>
  </si>
  <si>
    <t>CAS-20524539-F2W8V9</t>
  </si>
  <si>
    <t>CAS-20526354-M9K5D8</t>
  </si>
  <si>
    <t>CAS-20671040-F6M8G8</t>
  </si>
  <si>
    <t>CAS-20705718-B0G1Z6</t>
  </si>
  <si>
    <t>CAS-19948842-V0F4K7</t>
  </si>
  <si>
    <t>CAS-20734588-B8X3B7</t>
  </si>
  <si>
    <t>CAS-20789671-J7L3W9</t>
  </si>
  <si>
    <t>CAS-20825139-R8Z7N5</t>
  </si>
  <si>
    <t>CAS-20811256-Y4N0Z5</t>
  </si>
  <si>
    <t>Análisis Supervisor Call Center</t>
  </si>
  <si>
    <t>CAS-20050238-Z7N6M3</t>
  </si>
  <si>
    <t>CAS-20055013-K4C3R8</t>
  </si>
  <si>
    <t>CAS-20086333-S6Z6B0</t>
  </si>
  <si>
    <t>CAS-20092219-R3J9C6</t>
  </si>
  <si>
    <t>CAS-20139167-K2Z7V2</t>
  </si>
  <si>
    <t>CAS-20159194-G8K3D0</t>
  </si>
  <si>
    <t>CAS-20886159-P3R1H2</t>
  </si>
  <si>
    <t>CAS-20195631-J9Y0Q4</t>
  </si>
  <si>
    <t>CAS-20181690-Y2R5K4</t>
  </si>
  <si>
    <t>CAS-20216512-S4V6Z6</t>
  </si>
  <si>
    <t>CAS-20213147-L1Y1T0</t>
  </si>
  <si>
    <t>CAS-20216168-P4C8V9</t>
  </si>
  <si>
    <t>CAS-21034766-S7K9K7</t>
  </si>
  <si>
    <t>CAS-20263485-V1P8N0</t>
  </si>
  <si>
    <t>CAS-20315857-C8Z3M8</t>
  </si>
  <si>
    <t>CAS-19690692-R5Q8Q1</t>
  </si>
  <si>
    <t>CAS-21146767-Z7M2C3</t>
  </si>
  <si>
    <t>CAS-21718988-R6R8W6</t>
  </si>
  <si>
    <t>CAS-21739220-Z0X0D3</t>
  </si>
  <si>
    <t>CAS-21739713-R6B5P3</t>
  </si>
  <si>
    <t>CAS-21306915-J7Z4G3</t>
  </si>
  <si>
    <t>CAS-21332987-C9Q7P6</t>
  </si>
  <si>
    <t>CAS-21360046-B9Y4L5</t>
  </si>
  <si>
    <t>CAS-21356823-J1T4F5</t>
  </si>
  <si>
    <t>CAS-21355868-S9C6C7</t>
  </si>
  <si>
    <t>CAS-21390090-Y5X6T5</t>
  </si>
  <si>
    <t>CAS-21397486-P9B9J5</t>
  </si>
  <si>
    <t>CAS-21397752-V7J4P0</t>
  </si>
  <si>
    <t>CAS-21425669-N0N8S6</t>
  </si>
  <si>
    <t>CAS-21416177-H0S0S3</t>
  </si>
  <si>
    <t>CAS-21451842-J0J0L1</t>
  </si>
  <si>
    <t>CAS-21450296-Z5W3G3</t>
  </si>
  <si>
    <t>CAS-21458275-W6N1F4</t>
  </si>
  <si>
    <t>CAS-21498349-K4C9B3</t>
  </si>
  <si>
    <t>CAS-21506203-T2V3V1</t>
  </si>
  <si>
    <t>CAS-21506319-D7V7D4</t>
  </si>
  <si>
    <t>CAS-21535042-H6P1G0</t>
  </si>
  <si>
    <t>CAS-21523804-C2D6B6</t>
  </si>
  <si>
    <t>CAS-21552527-T7J6L6</t>
  </si>
  <si>
    <t>CAS-21627834-Z9Q2Q6</t>
  </si>
  <si>
    <t>CAS-21627780-V1D8V0</t>
  </si>
  <si>
    <t>CAS-21628585-S6Z3K2</t>
  </si>
  <si>
    <t>CAS-21626444-P2D1K8</t>
  </si>
  <si>
    <t>CAS-21656755-X0K1D8</t>
  </si>
  <si>
    <t>CAS-21686120-C9B3X0</t>
  </si>
  <si>
    <t>Análisis Supervisor Casos Complejos</t>
  </si>
  <si>
    <t>CAS-21687237-T2N6M3</t>
  </si>
  <si>
    <t>CAS-21699916-C8M1L5</t>
  </si>
  <si>
    <t>Análisis Experto con respuesta parcial</t>
  </si>
  <si>
    <t>CAS-21714366-H6Q3C6</t>
  </si>
  <si>
    <t>CAS-21737917-D3J3F8</t>
  </si>
  <si>
    <t>CAS-21740214-J7W4C7</t>
  </si>
  <si>
    <t>CAS-21736167-Y8M8T8</t>
  </si>
  <si>
    <t>CAS-21741718-G7F6S2</t>
  </si>
  <si>
    <t>Nombre submateria</t>
  </si>
  <si>
    <t>Bien Servicio</t>
  </si>
  <si>
    <t>FACEBOOK ChileAtiende</t>
  </si>
  <si>
    <t>FACEBOOK IPS</t>
  </si>
  <si>
    <t>Twitter ChileAtiende</t>
  </si>
  <si>
    <t>Twitter IPS</t>
  </si>
  <si>
    <t>PROBIDAD FUNCIONARIA</t>
  </si>
  <si>
    <t>INFORMACIÓN Y ORIENTACIÓN PREVISIONAL</t>
  </si>
  <si>
    <t>SUBSIDIO DE CESANTÍA</t>
  </si>
  <si>
    <t>AJUSTE SALDO A MONTO PBS</t>
  </si>
  <si>
    <t>ENTREGA DE RESOLUCIONES CONCESIÓN Y RECHAZO</t>
  </si>
  <si>
    <t>IDENTIFICACIÓN DE PENSIONADO</t>
  </si>
  <si>
    <t>INFORMACIÓN/ORIENTACIÓN DEL BENEFICIO</t>
  </si>
  <si>
    <t>SOLICITUD DE BENEFICIOS REMOTA</t>
  </si>
  <si>
    <t>BENEFICIARIOS LE MANS</t>
  </si>
  <si>
    <t>CUOTA MORTUORIA</t>
  </si>
  <si>
    <t>SOBREVIVENCIAS</t>
  </si>
  <si>
    <t>ASIGNACIÓN POR MUERTE</t>
  </si>
  <si>
    <t>DEUDA DE  SEGURIDAD  SOCIAL</t>
  </si>
  <si>
    <t>ENTREGA RESOLUCIONES CONCESIÓN Y RECHAZO</t>
  </si>
  <si>
    <t>REEMPLAZO  PENSIONES  CADUCADAS</t>
  </si>
  <si>
    <t>Solicitud Remota APS de Invalidez</t>
  </si>
  <si>
    <t>SOLICITUD REMOTA APS DE VEJEZ</t>
  </si>
  <si>
    <t>SOLICITUD REMOTA PBS DE INVALIDEZ</t>
  </si>
  <si>
    <t>SOLICITUD REMOTA PBS VEJEZ</t>
  </si>
  <si>
    <t>BENEFICIOS EXTRAORDINARIOS DE GOBIERNO ANTERIORES AL 2014</t>
  </si>
  <si>
    <t>ASIGNACIÓN SOCIAL</t>
  </si>
  <si>
    <t>INFORMACIÓN BONO COVID-19</t>
  </si>
  <si>
    <t>INFORMACIÓN Y ORIENTACIÓN POR CORREO GENÉRICO</t>
  </si>
  <si>
    <t>INFORMACIÓN Y ORIENTACIÓN TELEFÓNICA REGIONAL</t>
  </si>
  <si>
    <t>INGRESO DE PODERES NOTARIALES CCAF LOS HÉROES</t>
  </si>
  <si>
    <t>RECEPCIÓN APELACIÓN O RECLAMO BONO COVID-19</t>
  </si>
  <si>
    <t>RECEPCIÓN POSTULACIÓN INGRESO FAMILIAR DE EMERGENCIA</t>
  </si>
  <si>
    <t>REEMPLAZO DE DOCUMENTO POR TRANSFERENCIA ELECTRÓNICA EXCEPCIONAL</t>
  </si>
  <si>
    <t>REINTEGRO VOLUNTARIO DE BENEFICIO</t>
  </si>
  <si>
    <t>RETENCIÓN JUDICIAL 10% AFP</t>
  </si>
  <si>
    <t>RETIRO 10% AFP</t>
  </si>
  <si>
    <t>CONDONACIONES</t>
  </si>
  <si>
    <t>CONSULTA RECAUDACIÓN BANCO ESTADO</t>
  </si>
  <si>
    <t>CUPÓN DE PAGO DE DEUDAS</t>
  </si>
  <si>
    <t>ELIMINACIÓN DE PLANILLAS</t>
  </si>
  <si>
    <t>ESTADO DE COBRANZA</t>
  </si>
  <si>
    <t>ESTADO Y ACLARACIÓN DE DEUDAS</t>
  </si>
  <si>
    <t>INGRESO CUENTA BANCARIA DE EMPLEADOR PARA PAGO SAFEM</t>
  </si>
  <si>
    <t>MODIFICACIÓN INTERMEDIO TRASPASO FONASA</t>
  </si>
  <si>
    <t>RECEPCION PPI DECLARACIÓN Y NO PAGO</t>
  </si>
  <si>
    <t>RECEPCION PPI SALDO A FAVOR EMPLEADOR</t>
  </si>
  <si>
    <t>AUTORIZACIÓN INDEPENDIENTES Y VOLUNTARIOS</t>
  </si>
  <si>
    <t>DECLARACIÓN JURADA</t>
  </si>
  <si>
    <t>IMPOSICIONES RETROSPECTIVAS</t>
  </si>
  <si>
    <t>RECEPCIÓN DE DOCUMENTOS</t>
  </si>
  <si>
    <t>REGULARIZACIÓN HISTORIAL PREVISIONAL</t>
  </si>
  <si>
    <t>SOLICITUD REMOTA BENEFICIO REPARTO</t>
  </si>
  <si>
    <t>Solicitud Remota Ex Cajas Marítimas</t>
  </si>
  <si>
    <t>Solicitud Remota Leyes Especiales</t>
  </si>
  <si>
    <t>AUTORIZACIÓN/RENOVACIÓN DE INDEPENDIENTES</t>
  </si>
  <si>
    <t>COTIZACIONES DE SALUD</t>
  </si>
  <si>
    <t>DECLARACIÓN DE INGRESO Y ACTIVIDAD</t>
  </si>
  <si>
    <t>ENTREGA DE GUÍA DE ANTECEDENTES</t>
  </si>
  <si>
    <t>DIRECCIÓN CENTROS DE ATENCIÓN</t>
  </si>
  <si>
    <t>TELÉFONOS</t>
  </si>
  <si>
    <t>BONO EXONERADOS LEY 20.134</t>
  </si>
  <si>
    <t>BONO REPARATORIO LEY 20.874 VALECH</t>
  </si>
  <si>
    <t>CERTIFICADO DE CORRELACIÓN DE PERIODO POR CONVENIOS INTERNACIONALES</t>
  </si>
  <si>
    <t>SOLICITUD DE BENEFICIOS POR CONVENIOS INTERNACIONALES</t>
  </si>
  <si>
    <t>ASIGNACIÓN POR MUERTE-EN LINEA</t>
  </si>
  <si>
    <t>INFORMACION Y ORIENTACION PREVISIONAL</t>
  </si>
  <si>
    <t>TRASLADO DE DOCUMENTO DE PAGO A OTRA SUCURSAL</t>
  </si>
  <si>
    <t>PODER REMOTO</t>
  </si>
  <si>
    <t>AUTORIZACIÓN DE APODERADO</t>
  </si>
  <si>
    <t>RECALIFICACIÓN DE VALECH II</t>
  </si>
  <si>
    <t>INGRESO DE SOLICITUD</t>
  </si>
  <si>
    <t>DEPOSITO EN CUENTA NACIONAL</t>
  </si>
  <si>
    <t>DOCUMENTO PAGO A DOMICILIO</t>
  </si>
  <si>
    <t>PAGO EN EXTRANJERO</t>
  </si>
  <si>
    <t>PAGO SUCURSAL DE PAGO PRESENCIAL</t>
  </si>
  <si>
    <t>REEVALUACIÓN DE BENEFICIOS DE INVALIDEZ DEL PILAR SOLIDARIO</t>
  </si>
  <si>
    <t>BLOQUEOS DE PAGO POR PRESENTACIÓN DE PBSI EN SDM</t>
  </si>
  <si>
    <t>RETIRO DE PAGO POR NO PRESENTACIÓN EN CMR</t>
  </si>
  <si>
    <t>SOLICITUD DE REEVALUACIÓN DE INVALIDEZ</t>
  </si>
  <si>
    <t>VISITA EN TERRENO POR TRÁMITE DE PBSI</t>
  </si>
  <si>
    <t>DEUDA DE SEGURIDAD SOCIAL</t>
  </si>
  <si>
    <t>REEMPLAZO DE PAGOS CADUCADOS</t>
  </si>
  <si>
    <t xml:space="preserve">Cuando un usuario desea hacer un Reclamo, en cualquiera de los tres canales: Presencial, Call Center y Canal Digital, el ejecutivo consulta si el usuario desea formalizarlo y si corresponde a un Reclamo.
El Reclamo se ingresa en el Sistema de Registro de Atención denominado SACH, esto solo si el usuario proporciona datos de contacto; la atención se tipifica como Reclamo.
Una vez ingresado, el Sistema lo deriva automáticamente al jefe y/o encargado del Canal, quien será el responsable de entregar la respuesta al usuario.
Todo lo anterior reflejado en el procedimiento "Gestión de Felicitaciones, Sugerencias y Reclamos para los Canales de Atención"., aprobado por Resolución Exenta N° 349 del 10 de octubre de 2019.
La información es extraída del sistema SACH 2.0 a través de una consulta avanzada que permite extraer los antecedentes necesarios de cada caso. Todo lo anterior se realiza dentro de los primeros 5 días hábiles de cada mes.
</t>
  </si>
  <si>
    <t>Nro Columna</t>
  </si>
  <si>
    <t>Nombre Campo Sistema de Atención SACH 2.0</t>
  </si>
  <si>
    <t>Nombre según requisito técnico N° 7 del indicador señalado en el  Decreto N°465 PMG 2022</t>
  </si>
  <si>
    <t>Descripción</t>
  </si>
  <si>
    <t>Número de caso</t>
  </si>
  <si>
    <t>Código único de Identificación (ID) del reclamo.</t>
  </si>
  <si>
    <t>Corresponde al ID del caso. Dato alfanumerico cuando se registra una transaccion en el sistema.</t>
  </si>
  <si>
    <t>Fecha creación</t>
  </si>
  <si>
    <t>Fecha de Ingreso del reclamo</t>
  </si>
  <si>
    <t xml:space="preserve">Corresponde a la fecha en se formaliza e ingresa al sistema el Reclamo. Formato fecha </t>
  </si>
  <si>
    <t>Fecha de respuesta</t>
  </si>
  <si>
    <t>Corresponde a la fecha en que se cierra el caso, por haber ya enviado y/ entregado respuesta al usuario</t>
  </si>
  <si>
    <t>Canal de origen</t>
  </si>
  <si>
    <t>Corresponde al tipo de canal por el cual se ingresa el reclamo y puede ser Presencial, Call Center y Web. Formato texto.</t>
  </si>
  <si>
    <t>Tipo de atención</t>
  </si>
  <si>
    <r>
      <t xml:space="preserve">Filtro que se realiza en query que permite obtener las atenciones ingresadas como </t>
    </r>
    <r>
      <rPr>
        <b/>
        <sz val="10"/>
        <color rgb="FF002060"/>
        <rFont val="Malgun Gothic"/>
        <family val="2"/>
      </rPr>
      <t>Reclamo</t>
    </r>
    <r>
      <rPr>
        <sz val="10"/>
        <rFont val="Malgun Gothic"/>
        <family val="2"/>
      </rPr>
      <t>. Formato texto</t>
    </r>
  </si>
  <si>
    <t>6, 7 y 8</t>
  </si>
  <si>
    <t>Actuaciones, atenciones y productos (bienes y/o servicios)</t>
  </si>
  <si>
    <r>
      <t xml:space="preserve">Corresponde a la materia respecto a la cual se está haciendo el reclamo, para efectos del indicador se consideran aquellas que corresponden a IPS. Se agrega columna con clasificación según lo indicado, cada una de las combinación se clasifican según Actuaciones, Atenciones y Productos. Además se agrega hoja "Bien_Servicio", con todas las posible combinaciones. </t>
    </r>
    <r>
      <rPr>
        <sz val="10"/>
        <color rgb="FF0070C0"/>
        <rFont val="Malgun Gothic"/>
        <family val="2"/>
      </rPr>
      <t>Formato texto</t>
    </r>
  </si>
  <si>
    <t>Submateria</t>
  </si>
  <si>
    <t>Nro de oficio o Identificación del documento que contiene la respuesta</t>
  </si>
  <si>
    <t>Existen distintos tipos de respuesta, que en gran medida depende del canal a través del cual se ingresa; estas pueden ser escritas a través de carta certificada o mail, telefónica y en forma verbal. En el Sistema no todo tiene número de oficio, por lo que se repite el nro de caso, el cual permite ver todo las accciones que deriban del reclamo, en el sistema. Formato alfanumerico.</t>
  </si>
  <si>
    <t>Estado del reclamo</t>
  </si>
  <si>
    <r>
      <t xml:space="preserve">El estado que se encuentra un reclamo en el Sistema de Registro SACH;  puede ser </t>
    </r>
    <r>
      <rPr>
        <b/>
        <sz val="10"/>
        <rFont val="Malgun Gothic"/>
        <family val="2"/>
      </rPr>
      <t>Activo</t>
    </r>
    <r>
      <rPr>
        <sz val="10"/>
        <rFont val="Malgun Gothic"/>
        <family val="2"/>
      </rPr>
      <t xml:space="preserve"> (son los casos que aún no están cerrados con respuesta al usuario)  y </t>
    </r>
    <r>
      <rPr>
        <b/>
        <sz val="10"/>
        <rFont val="Malgun Gothic"/>
        <family val="2"/>
      </rPr>
      <t>Resuelto</t>
    </r>
    <r>
      <rPr>
        <sz val="10"/>
        <rFont val="Malgun Gothic"/>
        <family val="2"/>
      </rPr>
      <t xml:space="preserve"> (casos con respuesta al usuario). Formato texto</t>
    </r>
  </si>
  <si>
    <t>activo</t>
  </si>
  <si>
    <t>ingresado - en análisis</t>
  </si>
  <si>
    <t>resuelto</t>
  </si>
  <si>
    <t>respondido</t>
  </si>
  <si>
    <t xml:space="preserve">Derivado </t>
  </si>
  <si>
    <t xml:space="preserve">Desistido </t>
  </si>
  <si>
    <t>Se informa que el Instituto, no considera en el  procedimiento "PR Gestión de Felicitaciones, Sugencias y Reclamos para los Canales de Atención" casos de este tipo, por lo tanto el sistema de Atención ChileAtiende (SACH), tampoco cuenta con una  tipificación para ello.</t>
  </si>
  <si>
    <t>Bien/ Servicio</t>
  </si>
  <si>
    <t>Esta columna se incorporó manualmente a la base, por indicación de la Red de Expertos, complementando las columnas 6, 7 y 8. Formato texto</t>
  </si>
  <si>
    <t>FORMA DE CALCULO</t>
  </si>
  <si>
    <t>Numerador: Para determinar el número de reclamos respondidos en el año t,  se debe filtrar los casos de la columna "Estado" (J) seleccionando la opción  "Resuelto" y filtrar en la columna Institución (columna F) IPS y Canales de Atención</t>
  </si>
  <si>
    <t>Denominador: Para determinar el número de casos recibidos al año t, filtrar en la columna Institución (columna F) IPS y Canales de Atención y contar todos los casos que se muestren que corresponden a los reclamos ingresados en el año 2022 y aquellos de años anterior.</t>
  </si>
  <si>
    <r>
      <t>De acuerdo a lo señalado  en guía "</t>
    </r>
    <r>
      <rPr>
        <i/>
        <sz val="10"/>
        <rFont val="Arial"/>
        <family val="2"/>
      </rPr>
      <t>Indicador Transversal PMG/MEI/MAG, Reclamos Respondidos</t>
    </r>
    <r>
      <rPr>
        <sz val="10"/>
        <rFont val="Arial"/>
        <family val="2"/>
      </rPr>
      <t>"  versión 2 ,  respecto a reclamos desistidos,  se informa que el Instituto, no considera en el  procedimiento "PR Gestión de Felicitaciones, Sugencias y Reclamos para los Canales de Atención" casos de este tipo, por lo tanto el sistema de Atención Chileatiende (SACH), tampoco cuenta una  tipificación para ello.</t>
    </r>
  </si>
  <si>
    <t>CAS-21775524-G3X3Y5</t>
  </si>
  <si>
    <t>Presencial</t>
  </si>
  <si>
    <t>CAS-21786682-Z5P5W4</t>
  </si>
  <si>
    <t>Información y orientación</t>
  </si>
  <si>
    <t>CAS-21796085-F3B1Q3</t>
  </si>
  <si>
    <t>CAS-21797994-T5B1T4</t>
  </si>
  <si>
    <t>Digital</t>
  </si>
  <si>
    <t>CAS-21805551-X1B9J5</t>
  </si>
  <si>
    <t>CAS-21807058-N8F7F1</t>
  </si>
  <si>
    <t>CAS-21807592-D5X5B9</t>
  </si>
  <si>
    <t>CAS-21808050-K8F7Z4</t>
  </si>
  <si>
    <t>CAS-21808115-G8L1F1</t>
  </si>
  <si>
    <t>CAS-21808905-N3Z2V6</t>
  </si>
  <si>
    <t>CAS-21821767-Y7C5T7</t>
  </si>
  <si>
    <t>Call center</t>
  </si>
  <si>
    <t>CAS-21825375-K2S4K0</t>
  </si>
  <si>
    <t>CAS-21837716-R7C8Y7</t>
  </si>
  <si>
    <t>CAS-21838098-N3Q9F6</t>
  </si>
  <si>
    <t>CAS-21839045-F9H6K7</t>
  </si>
  <si>
    <t>CAS-21839677-B7F3V7</t>
  </si>
  <si>
    <t>CAS-21839687-S1R7R1</t>
  </si>
  <si>
    <t>CAS-21839704-W8D9Z8</t>
  </si>
  <si>
    <t>CAS-21843379-M3M9F6</t>
  </si>
  <si>
    <t>CAS-21871711-B9D2L1</t>
  </si>
  <si>
    <t>CAS-21871801-V4K0V2</t>
  </si>
  <si>
    <t>CAS-21871862-L8R8M4</t>
  </si>
  <si>
    <t>CAS-21871890-W2B9N1</t>
  </si>
  <si>
    <t>CAS-21888879-K5V0J3</t>
  </si>
  <si>
    <t>Entrega de Resolución</t>
  </si>
  <si>
    <t>CAS-21896127-G3Q3W0</t>
  </si>
  <si>
    <t>CAS-21917178-X3R1G0</t>
  </si>
  <si>
    <t>CAS-21929219-F0Z4K9</t>
  </si>
  <si>
    <t>CAS-21941048-D1L1Z2</t>
  </si>
  <si>
    <t>CAS-21974625-H3J9D4</t>
  </si>
  <si>
    <t>CAS-21975273-G3J6L9</t>
  </si>
  <si>
    <t>CAS-21975875-R5T4Z4</t>
  </si>
  <si>
    <t>CAS-21977273-K3P6C8</t>
  </si>
  <si>
    <t>CAS-21977810-W0T4W9</t>
  </si>
  <si>
    <t>CAS-21979338-L5P4M3</t>
  </si>
  <si>
    <t>CAS-22009985-Q8J7W4</t>
  </si>
  <si>
    <t>CAS-22011399-F1N4Z9</t>
  </si>
  <si>
    <t>CAS-22013779-L4X5C9</t>
  </si>
  <si>
    <t>CAS-22034749-S3S5W9</t>
  </si>
  <si>
    <t>CAS-22037939-C6Q9D1</t>
  </si>
  <si>
    <t>INFORMACIÓN Y ORIENTACIÓN OTROS PRODUCTOS SUSESO SIN CONVENIO</t>
  </si>
  <si>
    <t>CAS-22041378-F3B2R1</t>
  </si>
  <si>
    <t>CAS-22061719-V9V2W9</t>
  </si>
  <si>
    <t>CAS-22061883-W6Y7B4</t>
  </si>
  <si>
    <t>Consulta Elegibilidad</t>
  </si>
  <si>
    <t>CAS-22066437-X4P1Z5</t>
  </si>
  <si>
    <t>INFORMACIÓN COPIA LIQUIDACIÓN DE PAGO</t>
  </si>
  <si>
    <t>CAS-22068258-V1L2W5</t>
  </si>
  <si>
    <t>Fecha y Forma de Pago</t>
  </si>
  <si>
    <t>CAS-22071257-M4T0G9</t>
  </si>
  <si>
    <t>CAS-22078150-V2T3L3</t>
  </si>
  <si>
    <t>CAS-22080226-M9D0B9</t>
  </si>
  <si>
    <t>CAS-22080529-L0C3P6</t>
  </si>
  <si>
    <t>CAS-22080667-H8V5S9</t>
  </si>
  <si>
    <t>CAS-22081935-G7D3C3</t>
  </si>
  <si>
    <t>CAS-22082021-Z6G5S7</t>
  </si>
  <si>
    <t>CAS-22082317-H9L1Y0</t>
  </si>
  <si>
    <t>CAS-22083724-C6R9W7</t>
  </si>
  <si>
    <t>CAS-22083812-Z2L8M2</t>
  </si>
  <si>
    <t>CAS-22084522-H3N1Z2</t>
  </si>
  <si>
    <t>CAS-22089344-D4D9V2</t>
  </si>
  <si>
    <t>CAS-22091742-H8Z4W1</t>
  </si>
  <si>
    <t>CAS-22108184-S2G9S3</t>
  </si>
  <si>
    <t>CAS-22115102-S2N8S1</t>
  </si>
  <si>
    <t>CAS-22115215-D2D2W3</t>
  </si>
  <si>
    <t>CAS-22132211-J4M2X2</t>
  </si>
  <si>
    <t>CAS-22136899-Y5J6C8</t>
  </si>
  <si>
    <t>CAS-22145348-D1D6P2</t>
  </si>
  <si>
    <t>Información y Orientación</t>
  </si>
  <si>
    <t>CAS-22148736-X4G9Q6</t>
  </si>
  <si>
    <t>CAS-22149022-V3F1Y0</t>
  </si>
  <si>
    <t>CAS-22149941-C4Y4T9</t>
  </si>
  <si>
    <t>CAS-22149985-D4W9V3</t>
  </si>
  <si>
    <t>CAS-22150509-P4S6K9</t>
  </si>
  <si>
    <t>CAS-22151334-R3M2W4</t>
  </si>
  <si>
    <t>CAS-22151879-W0P7M5</t>
  </si>
  <si>
    <t>CAS-22155936-B5G9S2</t>
  </si>
  <si>
    <t>CAS-22183609-H2C4M3</t>
  </si>
  <si>
    <t>CAS-22183630-X0S6M1</t>
  </si>
  <si>
    <t>CAS-22183645-S0N1J3</t>
  </si>
  <si>
    <t>CAS-22183680-C6Q6R0</t>
  </si>
  <si>
    <t>CAS-22184491-T5Q6C6</t>
  </si>
  <si>
    <t>CAS-22192096-J6L8N2</t>
  </si>
  <si>
    <t>CAS-22197682-K9N4Z6</t>
  </si>
  <si>
    <t>CAS-22214303-P4H6T0</t>
  </si>
  <si>
    <t>CAS-22254332-T9W3T1</t>
  </si>
  <si>
    <t>CAS-22254785-W2W5V1</t>
  </si>
  <si>
    <t>CAS-22287045-H7W4G1</t>
  </si>
  <si>
    <t>Reajuste 6 mil pesos</t>
  </si>
  <si>
    <t>CAS-22289375-B0P9Y2</t>
  </si>
  <si>
    <t>CAS-22289630-G2H8W5</t>
  </si>
  <si>
    <t>CAS-22303998-F5W6Q5</t>
  </si>
  <si>
    <t>CAS-22315167-G9B3B1</t>
  </si>
  <si>
    <t>CAS-22323354-T6W8Z1</t>
  </si>
  <si>
    <t>CAS-22328347-G6X1G1</t>
  </si>
  <si>
    <t>Estado de Solicitud</t>
  </si>
  <si>
    <t>CAS-22329102-Q9V8B7</t>
  </si>
  <si>
    <t>CAS-22353216-D0M2M0</t>
  </si>
  <si>
    <t>CAS-22353519-Z8Z2T2</t>
  </si>
  <si>
    <t>CAS-22356967-N2N7F9</t>
  </si>
  <si>
    <t>RECEPCION DE APELACION</t>
  </si>
  <si>
    <t>CAS-22361855-M2M5P4</t>
  </si>
  <si>
    <t>CAS-22362482-B5M6B3</t>
  </si>
  <si>
    <t>CAS-22362517-R9S4H6</t>
  </si>
  <si>
    <t>CAS-22370425-Y2G0Y9</t>
  </si>
  <si>
    <t>CAS-22385324-T1P0G4</t>
  </si>
  <si>
    <t>CAS-22388678-P7D7D2</t>
  </si>
  <si>
    <t>ENTIDAD  NO ESTATAL</t>
  </si>
  <si>
    <t>INFORMACIÓN Y ORIENTACIÓN OTROS PRODUCTOS ENTIDAD NO ESTATAL SIN CONVENIO</t>
  </si>
  <si>
    <t>CAS-22389691-G4S9P9</t>
  </si>
  <si>
    <t>CAS-22389778-X5C0L9</t>
  </si>
  <si>
    <t xml:space="preserve">Corresponden a todos aquellos reclamos correspondientes a otras instituciones públicas. Para conocer los reclamos derivados a otras instituciones, hacer filtro en columna  Institución (columna F), entendiendo que los reclamos de la institución corresponden a IPS y Canales de Atención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</si>
</sst>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2" x14ac:knownFonts="1">
    <font>
      <sz val="11"/>
      <color theme="1"/>
      <name val="Calibri"/>
      <family val="2"/>
      <scheme val="minor"/>
    </font>
    <font>
      <sz val="10"/>
      <name val="Arial"/>
      <family val="2"/>
    </font>
    <font>
      <b/>
      <sz val="14"/>
      <color theme="0"/>
      <name val="Arial"/>
      <family val="2"/>
    </font>
    <font>
      <b/>
      <sz val="10"/>
      <color theme="0"/>
      <name val="Arial"/>
      <family val="2"/>
    </font>
    <font>
      <b/>
      <sz val="10"/>
      <color rgb="FFC00000"/>
      <name val="Arial"/>
      <family val="2"/>
    </font>
    <font>
      <b/>
      <sz val="10"/>
      <name val="Arial"/>
      <family val="2"/>
    </font>
    <font>
      <sz val="11"/>
      <name val="Calibri"/>
      <family val="2"/>
    </font>
    <font>
      <b/>
      <sz val="8"/>
      <color indexed="9"/>
      <name val="Tahoma"/>
      <family val="2"/>
    </font>
    <font>
      <sz val="8"/>
      <color indexed="63"/>
      <name val="Tahoma"/>
      <family val="2"/>
    </font>
    <font>
      <b/>
      <sz val="11"/>
      <name val="Calibri"/>
      <family val="2"/>
    </font>
    <font>
      <sz val="11"/>
      <color theme="1"/>
      <name val="Calibri"/>
      <family val="2"/>
    </font>
    <font>
      <sz val="10"/>
      <name val="Malgun Gothic"/>
      <family val="2"/>
    </font>
    <font>
      <b/>
      <sz val="11"/>
      <name val="Malgun Gothic"/>
      <family val="2"/>
    </font>
    <font>
      <sz val="11"/>
      <color rgb="FF002060"/>
      <name val="Calibri"/>
      <family val="2"/>
    </font>
    <font>
      <b/>
      <sz val="10"/>
      <color rgb="FF002060"/>
      <name val="Malgun Gothic"/>
      <family val="2"/>
    </font>
    <font>
      <sz val="10"/>
      <color rgb="FF0070C0"/>
      <name val="Malgun Gothic"/>
      <family val="2"/>
    </font>
    <font>
      <b/>
      <sz val="10"/>
      <name val="Malgun Gothic"/>
      <family val="2"/>
    </font>
    <font>
      <b/>
      <sz val="14"/>
      <name val="Malgun Gothic"/>
      <family val="2"/>
    </font>
    <font>
      <i/>
      <sz val="10"/>
      <name val="Arial"/>
      <family val="2"/>
    </font>
    <font>
      <sz val="10"/>
      <name val="Arial"/>
      <family val="2"/>
    </font>
    <font>
      <sz val="8"/>
      <color theme="0"/>
      <name val="Tahoma"/>
      <family val="2"/>
    </font>
    <font>
      <sz val="8"/>
      <name val="Tahoma"/>
      <family val="2"/>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indexed="56"/>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25">
    <border>
      <left/>
      <right/>
      <top/>
      <bottom/>
      <diagonal/>
    </border>
    <border>
      <left style="medium">
        <color indexed="64"/>
      </left>
      <right/>
      <top style="medium">
        <color indexed="64"/>
      </top>
      <bottom style="thin">
        <color theme="0"/>
      </bottom>
      <diagonal/>
    </border>
    <border>
      <left style="thin">
        <color indexed="64"/>
      </left>
      <right/>
      <top style="medium">
        <color indexed="64"/>
      </top>
      <bottom style="thin">
        <color theme="0"/>
      </bottom>
      <diagonal/>
    </border>
    <border>
      <left/>
      <right style="thin">
        <color indexed="64"/>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bottom style="thin">
        <color indexed="64"/>
      </bottom>
      <diagonal/>
    </border>
    <border>
      <left style="thin">
        <color indexed="64"/>
      </left>
      <right style="thin">
        <color theme="0"/>
      </right>
      <top style="thin">
        <color theme="0"/>
      </top>
      <bottom style="thin">
        <color indexed="64"/>
      </bottom>
      <diagonal/>
    </border>
    <border>
      <left/>
      <right style="thin">
        <color indexed="64"/>
      </right>
      <top style="thin">
        <color theme="0"/>
      </top>
      <bottom style="thin">
        <color indexed="64"/>
      </bottom>
      <diagonal/>
    </border>
    <border>
      <left/>
      <right style="medium">
        <color indexed="64"/>
      </right>
      <top style="thin">
        <color theme="0"/>
      </top>
      <bottom style="thin">
        <color theme="0"/>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theme="0"/>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42"/>
      </left>
      <right style="thin">
        <color indexed="42"/>
      </right>
      <top style="thin">
        <color indexed="42"/>
      </top>
      <bottom style="thin">
        <color indexed="42"/>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6">
    <xf numFmtId="0" fontId="0" fillId="0" borderId="0"/>
    <xf numFmtId="0" fontId="1" fillId="0" borderId="0"/>
    <xf numFmtId="0" fontId="1" fillId="0" borderId="0"/>
    <xf numFmtId="0" fontId="6" fillId="0" borderId="0"/>
    <xf numFmtId="0" fontId="6" fillId="0" borderId="0"/>
    <xf numFmtId="0" fontId="19" fillId="0" borderId="0"/>
  </cellStyleXfs>
  <cellXfs count="95">
    <xf numFmtId="0" fontId="0" fillId="0" borderId="0" xfId="0"/>
    <xf numFmtId="0" fontId="1" fillId="2" borderId="1" xfId="1" applyFill="1" applyBorder="1"/>
    <xf numFmtId="0" fontId="2" fillId="3" borderId="4" xfId="1" applyFont="1" applyFill="1" applyBorder="1" applyAlignment="1">
      <alignment horizontal="center" vertical="center"/>
    </xf>
    <xf numFmtId="0" fontId="1" fillId="0" borderId="0" xfId="1"/>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4" fillId="2" borderId="9" xfId="1" applyFont="1" applyFill="1" applyBorder="1"/>
    <xf numFmtId="0" fontId="1" fillId="2" borderId="10" xfId="2" applyFill="1" applyBorder="1" applyAlignment="1">
      <alignment horizontal="center" vertical="center"/>
    </xf>
    <xf numFmtId="0" fontId="1" fillId="2" borderId="10" xfId="1" applyFill="1" applyBorder="1" applyAlignment="1">
      <alignment horizontal="center" vertical="center"/>
    </xf>
    <xf numFmtId="10" fontId="1" fillId="2" borderId="11" xfId="1" applyNumberFormat="1" applyFill="1" applyBorder="1" applyAlignment="1">
      <alignment horizontal="center" vertical="center"/>
    </xf>
    <xf numFmtId="0" fontId="1" fillId="2" borderId="9" xfId="1" applyFill="1" applyBorder="1"/>
    <xf numFmtId="0" fontId="1" fillId="0" borderId="10" xfId="1" applyBorder="1" applyAlignment="1">
      <alignment horizontal="center"/>
    </xf>
    <xf numFmtId="10" fontId="1" fillId="2" borderId="12" xfId="1" applyNumberFormat="1" applyFill="1" applyBorder="1" applyAlignment="1">
      <alignment horizontal="center" vertical="center"/>
    </xf>
    <xf numFmtId="0" fontId="5" fillId="2" borderId="13" xfId="1" applyFont="1" applyFill="1" applyBorder="1"/>
    <xf numFmtId="0" fontId="5" fillId="2" borderId="14" xfId="2" applyFont="1" applyFill="1" applyBorder="1" applyAlignment="1">
      <alignment horizontal="center" vertical="center"/>
    </xf>
    <xf numFmtId="0" fontId="5" fillId="2" borderId="14" xfId="1" applyFont="1" applyFill="1" applyBorder="1" applyAlignment="1">
      <alignment horizontal="center" vertical="center"/>
    </xf>
    <xf numFmtId="10" fontId="5" fillId="2" borderId="15" xfId="1" applyNumberFormat="1" applyFont="1" applyFill="1" applyBorder="1" applyAlignment="1">
      <alignment horizontal="center" vertical="center"/>
    </xf>
    <xf numFmtId="0" fontId="6" fillId="0" borderId="0" xfId="3"/>
    <xf numFmtId="0" fontId="6" fillId="0" borderId="0" xfId="3" applyAlignment="1">
      <alignment horizontal="center" vertical="center"/>
    </xf>
    <xf numFmtId="0" fontId="9" fillId="0" borderId="17" xfId="4" applyFont="1" applyBorder="1"/>
    <xf numFmtId="0" fontId="9" fillId="0" borderId="18" xfId="4" applyFont="1" applyBorder="1"/>
    <xf numFmtId="0" fontId="6" fillId="0" borderId="0" xfId="4"/>
    <xf numFmtId="49" fontId="10" fillId="0" borderId="17" xfId="4" applyNumberFormat="1" applyFont="1" applyBorder="1"/>
    <xf numFmtId="49" fontId="10" fillId="0" borderId="18" xfId="4" applyNumberFormat="1" applyFont="1" applyBorder="1"/>
    <xf numFmtId="49" fontId="10" fillId="0" borderId="19" xfId="4" applyNumberFormat="1" applyFont="1" applyBorder="1"/>
    <xf numFmtId="0" fontId="6" fillId="2" borderId="0" xfId="3" applyFill="1" applyAlignment="1">
      <alignment wrapText="1"/>
    </xf>
    <xf numFmtId="0" fontId="11" fillId="2" borderId="10" xfId="3" applyFont="1" applyFill="1" applyBorder="1" applyAlignment="1">
      <alignment horizontal="left" vertical="top" wrapText="1"/>
    </xf>
    <xf numFmtId="0" fontId="12" fillId="2" borderId="0" xfId="3" applyFont="1" applyFill="1" applyAlignment="1">
      <alignment horizontal="center" wrapText="1"/>
    </xf>
    <xf numFmtId="41" fontId="6" fillId="2" borderId="0" xfId="3" applyNumberFormat="1" applyFill="1" applyAlignment="1">
      <alignment wrapText="1"/>
    </xf>
    <xf numFmtId="0" fontId="12" fillId="2" borderId="10" xfId="3" applyFont="1" applyFill="1" applyBorder="1" applyAlignment="1">
      <alignment horizontal="center" vertical="center" wrapText="1"/>
    </xf>
    <xf numFmtId="0" fontId="11" fillId="2" borderId="10" xfId="3" applyFont="1" applyFill="1" applyBorder="1" applyAlignment="1">
      <alignment horizontal="center" vertical="center" wrapText="1"/>
    </xf>
    <xf numFmtId="0" fontId="11" fillId="2" borderId="10" xfId="3" applyFont="1" applyFill="1" applyBorder="1" applyAlignment="1">
      <alignment vertical="top" wrapText="1"/>
    </xf>
    <xf numFmtId="0" fontId="11" fillId="0" borderId="10" xfId="3" applyFont="1" applyBorder="1" applyAlignment="1">
      <alignment horizontal="left" vertical="top" wrapText="1"/>
    </xf>
    <xf numFmtId="0" fontId="13" fillId="2" borderId="10" xfId="3" applyFont="1" applyFill="1" applyBorder="1" applyAlignment="1">
      <alignment wrapText="1"/>
    </xf>
    <xf numFmtId="0" fontId="11" fillId="2" borderId="10" xfId="3" applyFont="1" applyFill="1" applyBorder="1" applyAlignment="1">
      <alignment wrapText="1"/>
    </xf>
    <xf numFmtId="0" fontId="6" fillId="2" borderId="0" xfId="3" applyFill="1" applyAlignment="1">
      <alignment vertical="top" wrapText="1"/>
    </xf>
    <xf numFmtId="0" fontId="11" fillId="0" borderId="10" xfId="3" applyFont="1" applyBorder="1" applyAlignment="1">
      <alignment vertical="top" wrapText="1"/>
    </xf>
    <xf numFmtId="0" fontId="11" fillId="0" borderId="10" xfId="3" applyFont="1" applyBorder="1" applyAlignment="1">
      <alignment horizontal="right" vertical="top" wrapText="1"/>
    </xf>
    <xf numFmtId="0" fontId="11" fillId="2" borderId="22" xfId="3" applyFont="1" applyFill="1" applyBorder="1" applyAlignment="1">
      <alignment vertical="top" wrapText="1"/>
    </xf>
    <xf numFmtId="0" fontId="6" fillId="2" borderId="10" xfId="3" applyFill="1" applyBorder="1" applyAlignment="1">
      <alignment vertical="top" wrapText="1"/>
    </xf>
    <xf numFmtId="0" fontId="6" fillId="2" borderId="0" xfId="1" applyFont="1" applyFill="1" applyAlignment="1">
      <alignment horizontal="left"/>
    </xf>
    <xf numFmtId="0" fontId="6" fillId="2" borderId="0" xfId="1" applyFont="1" applyFill="1" applyAlignment="1">
      <alignment wrapText="1"/>
    </xf>
    <xf numFmtId="0" fontId="6" fillId="2" borderId="0" xfId="1" applyFont="1" applyFill="1"/>
    <xf numFmtId="0" fontId="19" fillId="0" borderId="0" xfId="5"/>
    <xf numFmtId="0" fontId="7" fillId="4" borderId="16" xfId="1" applyFont="1" applyFill="1" applyBorder="1"/>
    <xf numFmtId="49" fontId="7" fillId="4" borderId="16" xfId="5" applyNumberFormat="1" applyFont="1" applyFill="1" applyBorder="1"/>
    <xf numFmtId="49" fontId="8" fillId="6" borderId="16" xfId="1" applyNumberFormat="1" applyFont="1" applyFill="1" applyBorder="1"/>
    <xf numFmtId="0" fontId="8" fillId="5" borderId="16" xfId="5" applyFont="1" applyFill="1" applyBorder="1"/>
    <xf numFmtId="49" fontId="8" fillId="5" borderId="16" xfId="5" applyNumberFormat="1" applyFont="1" applyFill="1" applyBorder="1"/>
    <xf numFmtId="1" fontId="1" fillId="0" borderId="0" xfId="1" applyNumberFormat="1"/>
    <xf numFmtId="49" fontId="8" fillId="5" borderId="16" xfId="0" applyNumberFormat="1" applyFont="1" applyFill="1" applyBorder="1"/>
    <xf numFmtId="0" fontId="8" fillId="5" borderId="16" xfId="0" applyFont="1" applyFill="1" applyBorder="1"/>
    <xf numFmtId="14" fontId="8" fillId="5" borderId="16" xfId="0" applyNumberFormat="1" applyFont="1" applyFill="1" applyBorder="1"/>
    <xf numFmtId="14" fontId="20" fillId="7" borderId="16" xfId="5" applyNumberFormat="1" applyFont="1" applyFill="1" applyBorder="1"/>
    <xf numFmtId="14" fontId="21" fillId="0" borderId="16" xfId="5" applyNumberFormat="1" applyFont="1" applyBorder="1"/>
    <xf numFmtId="14" fontId="21" fillId="0" borderId="16" xfId="0" applyNumberFormat="1" applyFont="1" applyBorder="1"/>
    <xf numFmtId="14" fontId="1" fillId="0" borderId="0" xfId="5" applyNumberFormat="1" applyFont="1"/>
    <xf numFmtId="14" fontId="8" fillId="5" borderId="16" xfId="5" applyNumberFormat="1" applyFont="1" applyFill="1" applyBorder="1"/>
    <xf numFmtId="0" fontId="7" fillId="4" borderId="16" xfId="5" applyFont="1" applyFill="1" applyBorder="1"/>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6" fillId="0" borderId="0" xfId="3" applyAlignment="1">
      <alignment horizontal="center" vertical="center"/>
    </xf>
    <xf numFmtId="0" fontId="6" fillId="0" borderId="0" xfId="3" applyAlignment="1">
      <alignment horizontal="center" vertical="center" wrapText="1"/>
    </xf>
    <xf numFmtId="0" fontId="11" fillId="2" borderId="20" xfId="3" applyFont="1" applyFill="1" applyBorder="1" applyAlignment="1">
      <alignment horizontal="center" vertical="center" wrapText="1"/>
    </xf>
    <xf numFmtId="0" fontId="11" fillId="2" borderId="21" xfId="3" applyFont="1" applyFill="1" applyBorder="1" applyAlignment="1">
      <alignment horizontal="center" vertical="center" wrapText="1"/>
    </xf>
    <xf numFmtId="0" fontId="11" fillId="2" borderId="22" xfId="3" applyFont="1" applyFill="1" applyBorder="1" applyAlignment="1">
      <alignment horizontal="center" vertical="center" wrapText="1"/>
    </xf>
    <xf numFmtId="0" fontId="11" fillId="2" borderId="20" xfId="3" applyFont="1" applyFill="1" applyBorder="1" applyAlignment="1">
      <alignment horizontal="left" vertical="top" wrapText="1"/>
    </xf>
    <xf numFmtId="0" fontId="11" fillId="2" borderId="21" xfId="3" applyFont="1" applyFill="1" applyBorder="1" applyAlignment="1">
      <alignment horizontal="left" vertical="top" wrapText="1"/>
    </xf>
    <xf numFmtId="0" fontId="11" fillId="2" borderId="22" xfId="3" applyFont="1" applyFill="1" applyBorder="1" applyAlignment="1">
      <alignment horizontal="left" vertical="top" wrapText="1"/>
    </xf>
    <xf numFmtId="0" fontId="11" fillId="2" borderId="10" xfId="3" applyFont="1" applyFill="1" applyBorder="1" applyAlignment="1">
      <alignment vertical="top" wrapText="1"/>
    </xf>
    <xf numFmtId="0" fontId="11" fillId="2" borderId="10" xfId="3" applyFont="1" applyFill="1" applyBorder="1" applyAlignment="1">
      <alignment horizontal="left" vertical="top" wrapText="1"/>
    </xf>
    <xf numFmtId="0" fontId="11" fillId="2" borderId="20" xfId="3" applyFont="1" applyFill="1" applyBorder="1" applyAlignment="1">
      <alignment horizontal="left" vertical="center" wrapText="1"/>
    </xf>
    <xf numFmtId="0" fontId="11" fillId="2" borderId="21" xfId="3" applyFont="1" applyFill="1" applyBorder="1" applyAlignment="1">
      <alignment horizontal="left" vertical="center" wrapText="1"/>
    </xf>
    <xf numFmtId="0" fontId="11" fillId="2" borderId="22" xfId="3" applyFont="1" applyFill="1" applyBorder="1" applyAlignment="1">
      <alignment horizontal="left" vertical="center" wrapText="1"/>
    </xf>
    <xf numFmtId="0" fontId="11" fillId="2" borderId="20" xfId="3" applyFont="1" applyFill="1" applyBorder="1" applyAlignment="1">
      <alignment wrapText="1"/>
    </xf>
    <xf numFmtId="0" fontId="6" fillId="0" borderId="21" xfId="3" applyBorder="1" applyAlignment="1">
      <alignment wrapText="1"/>
    </xf>
    <xf numFmtId="0" fontId="6" fillId="0" borderId="22" xfId="3" applyBorder="1" applyAlignment="1">
      <alignment wrapText="1"/>
    </xf>
    <xf numFmtId="0" fontId="11" fillId="2" borderId="20" xfId="3" applyFont="1" applyFill="1" applyBorder="1" applyAlignment="1">
      <alignment vertical="top" wrapText="1"/>
    </xf>
    <xf numFmtId="0" fontId="6" fillId="0" borderId="21" xfId="3" applyBorder="1" applyAlignment="1">
      <alignment vertical="top" wrapText="1"/>
    </xf>
    <xf numFmtId="0" fontId="6" fillId="0" borderId="22" xfId="3" applyBorder="1" applyAlignment="1">
      <alignment vertical="top" wrapText="1"/>
    </xf>
    <xf numFmtId="0" fontId="11" fillId="2" borderId="21" xfId="3" applyFont="1" applyFill="1" applyBorder="1" applyAlignment="1">
      <alignment vertical="top" wrapText="1"/>
    </xf>
    <xf numFmtId="0" fontId="11" fillId="2" borderId="22" xfId="3" applyFont="1" applyFill="1" applyBorder="1" applyAlignment="1">
      <alignment vertical="top" wrapText="1"/>
    </xf>
    <xf numFmtId="0" fontId="11" fillId="0" borderId="20" xfId="3" applyFont="1" applyBorder="1" applyAlignment="1">
      <alignment horizontal="right" vertical="top" wrapText="1"/>
    </xf>
    <xf numFmtId="0" fontId="11" fillId="0" borderId="21" xfId="3" applyFont="1" applyBorder="1" applyAlignment="1">
      <alignment horizontal="right" vertical="top" wrapText="1"/>
    </xf>
    <xf numFmtId="0" fontId="11" fillId="0" borderId="22" xfId="3" applyFont="1" applyBorder="1" applyAlignment="1">
      <alignment horizontal="right" vertical="top" wrapText="1"/>
    </xf>
    <xf numFmtId="0" fontId="17" fillId="2" borderId="23" xfId="3" applyFont="1" applyFill="1" applyBorder="1" applyAlignment="1">
      <alignment horizontal="center" vertical="top" wrapText="1"/>
    </xf>
    <xf numFmtId="0" fontId="17" fillId="2" borderId="21" xfId="3" applyFont="1" applyFill="1" applyBorder="1" applyAlignment="1">
      <alignment horizontal="center" vertical="top" wrapText="1"/>
    </xf>
    <xf numFmtId="0" fontId="17" fillId="2" borderId="24" xfId="3" applyFont="1" applyFill="1" applyBorder="1" applyAlignment="1">
      <alignment horizontal="center" vertical="top" wrapText="1"/>
    </xf>
    <xf numFmtId="0" fontId="12" fillId="2" borderId="23" xfId="3" applyFont="1" applyFill="1" applyBorder="1" applyAlignment="1">
      <alignment horizontal="left" vertical="top" wrapText="1"/>
    </xf>
    <xf numFmtId="0" fontId="12" fillId="2" borderId="21" xfId="3" applyFont="1" applyFill="1" applyBorder="1" applyAlignment="1">
      <alignment horizontal="left" vertical="top" wrapText="1"/>
    </xf>
    <xf numFmtId="0" fontId="12" fillId="2" borderId="24" xfId="3" applyFont="1" applyFill="1" applyBorder="1" applyAlignment="1">
      <alignment horizontal="left" vertical="top" wrapText="1"/>
    </xf>
    <xf numFmtId="0" fontId="1" fillId="0" borderId="10" xfId="1" applyBorder="1" applyAlignment="1">
      <alignment horizontal="left" vertical="center" wrapText="1"/>
    </xf>
    <xf numFmtId="0" fontId="11" fillId="6" borderId="22" xfId="3" applyFont="1" applyFill="1" applyBorder="1" applyAlignment="1">
      <alignment vertical="top" wrapText="1"/>
    </xf>
  </cellXfs>
  <cellStyles count="6">
    <cellStyle name="Normal" xfId="0" builtinId="0"/>
    <cellStyle name="Normal 2" xfId="1" xr:uid="{34DE61D5-FCC9-4477-82C5-78BBBCDAF0E9}"/>
    <cellStyle name="Normal 3" xfId="3" xr:uid="{15951207-52FC-4A34-8666-ED14941B41E1}"/>
    <cellStyle name="Normal 3 2" xfId="2" xr:uid="{4907196A-BD28-4B4D-A5F5-4415376A0001}"/>
    <cellStyle name="Normal 4" xfId="4" xr:uid="{0223AE90-2077-459B-B542-B8FF316E98E8}"/>
    <cellStyle name="Normal 5" xfId="5" xr:uid="{841ECFA6-DC5E-4AB7-B758-0EC9DBDCA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CC5FE-0464-4D00-83C1-CFDDD102F0FD}">
  <dimension ref="A1:H18"/>
  <sheetViews>
    <sheetView workbookViewId="0">
      <selection activeCell="J7" sqref="J7"/>
    </sheetView>
  </sheetViews>
  <sheetFormatPr baseColWidth="10" defaultColWidth="11.5703125" defaultRowHeight="12.75" x14ac:dyDescent="0.2"/>
  <cols>
    <col min="1" max="1" width="11.5703125" style="3"/>
    <col min="2" max="2" width="16.5703125" style="3" customWidth="1"/>
    <col min="3" max="3" width="16.42578125" style="3" customWidth="1"/>
    <col min="4" max="4" width="11.5703125" style="3"/>
    <col min="5" max="5" width="14.140625" style="3" customWidth="1"/>
    <col min="6" max="6" width="20.28515625" style="3" customWidth="1"/>
    <col min="7" max="16384" width="11.5703125" style="3"/>
  </cols>
  <sheetData>
    <row r="1" spans="1:8" ht="18" x14ac:dyDescent="0.2">
      <c r="A1" s="1"/>
      <c r="B1" s="61" t="s">
        <v>0</v>
      </c>
      <c r="C1" s="62"/>
      <c r="D1" s="61" t="s">
        <v>1</v>
      </c>
      <c r="E1" s="62"/>
      <c r="F1" s="2"/>
    </row>
    <row r="2" spans="1:8" ht="105.6" customHeight="1" x14ac:dyDescent="0.2">
      <c r="A2" s="4" t="s">
        <v>2</v>
      </c>
      <c r="B2" s="5" t="s">
        <v>3</v>
      </c>
      <c r="C2" s="6" t="s">
        <v>4</v>
      </c>
      <c r="D2" s="5" t="s">
        <v>5</v>
      </c>
      <c r="E2" s="6" t="s">
        <v>6</v>
      </c>
      <c r="F2" s="7" t="s">
        <v>7</v>
      </c>
    </row>
    <row r="3" spans="1:8" ht="15" x14ac:dyDescent="0.25">
      <c r="A3" s="8" t="s">
        <v>8</v>
      </c>
      <c r="B3" s="9">
        <v>810</v>
      </c>
      <c r="C3" s="9"/>
      <c r="D3" s="10">
        <f>+B3</f>
        <v>810</v>
      </c>
      <c r="E3" s="10">
        <f>C3</f>
        <v>0</v>
      </c>
      <c r="F3" s="11">
        <f>E3/D3</f>
        <v>0</v>
      </c>
      <c r="H3"/>
    </row>
    <row r="4" spans="1:8" ht="15" x14ac:dyDescent="0.25">
      <c r="A4" s="12" t="s">
        <v>9</v>
      </c>
      <c r="B4" s="13">
        <v>164</v>
      </c>
      <c r="C4" s="9">
        <v>751</v>
      </c>
      <c r="D4" s="10">
        <f>+B4+D3</f>
        <v>974</v>
      </c>
      <c r="E4" s="10">
        <f>+E3+C4</f>
        <v>751</v>
      </c>
      <c r="F4" s="14">
        <f>+E4/D4</f>
        <v>0.77104722792607805</v>
      </c>
      <c r="G4" s="51"/>
      <c r="H4"/>
    </row>
    <row r="5" spans="1:8" ht="15" x14ac:dyDescent="0.25">
      <c r="A5" s="12" t="s">
        <v>10</v>
      </c>
      <c r="B5" s="13">
        <v>96</v>
      </c>
      <c r="C5" s="9">
        <v>88</v>
      </c>
      <c r="D5" s="10">
        <f>+B5+D4</f>
        <v>1070</v>
      </c>
      <c r="E5" s="10">
        <f t="shared" ref="E5:E6" si="0">+E4+C5</f>
        <v>839</v>
      </c>
      <c r="F5" s="14">
        <f t="shared" ref="F5:F15" si="1">+E5/D5</f>
        <v>0.78411214953271025</v>
      </c>
      <c r="G5" s="51"/>
      <c r="H5"/>
    </row>
    <row r="6" spans="1:8" ht="15" x14ac:dyDescent="0.25">
      <c r="A6" s="12" t="s">
        <v>11</v>
      </c>
      <c r="B6" s="13">
        <v>85</v>
      </c>
      <c r="C6" s="9">
        <v>87</v>
      </c>
      <c r="D6" s="10">
        <f>+B6+D5</f>
        <v>1155</v>
      </c>
      <c r="E6" s="10">
        <f t="shared" si="0"/>
        <v>926</v>
      </c>
      <c r="F6" s="14">
        <f t="shared" si="1"/>
        <v>0.80173160173160174</v>
      </c>
      <c r="G6" s="51"/>
      <c r="H6"/>
    </row>
    <row r="7" spans="1:8" ht="15" x14ac:dyDescent="0.25">
      <c r="A7" s="12" t="s">
        <v>12</v>
      </c>
      <c r="B7" s="13">
        <v>101</v>
      </c>
      <c r="C7" s="9">
        <v>173</v>
      </c>
      <c r="D7" s="10">
        <f t="shared" ref="D7:D15" si="2">+D6+B7</f>
        <v>1256</v>
      </c>
      <c r="E7" s="10">
        <f t="shared" ref="E7:E15" si="3">E6+C7</f>
        <v>1099</v>
      </c>
      <c r="F7" s="14">
        <f t="shared" si="1"/>
        <v>0.875</v>
      </c>
      <c r="G7" s="51"/>
      <c r="H7"/>
    </row>
    <row r="8" spans="1:8" ht="15" x14ac:dyDescent="0.25">
      <c r="A8" s="12" t="s">
        <v>13</v>
      </c>
      <c r="B8" s="13">
        <v>62</v>
      </c>
      <c r="C8" s="9">
        <v>82</v>
      </c>
      <c r="D8" s="10">
        <f t="shared" si="2"/>
        <v>1318</v>
      </c>
      <c r="E8" s="10">
        <f t="shared" si="3"/>
        <v>1181</v>
      </c>
      <c r="F8" s="14">
        <f t="shared" si="1"/>
        <v>0.89605462822458271</v>
      </c>
      <c r="G8" s="51"/>
      <c r="H8"/>
    </row>
    <row r="9" spans="1:8" ht="15" x14ac:dyDescent="0.25">
      <c r="A9" s="12" t="s">
        <v>14</v>
      </c>
      <c r="B9" s="13">
        <v>72</v>
      </c>
      <c r="C9" s="9">
        <v>167</v>
      </c>
      <c r="D9" s="10">
        <f t="shared" si="2"/>
        <v>1390</v>
      </c>
      <c r="E9" s="10">
        <f t="shared" si="3"/>
        <v>1348</v>
      </c>
      <c r="F9" s="14">
        <f t="shared" si="1"/>
        <v>0.96978417266187056</v>
      </c>
      <c r="G9" s="51"/>
      <c r="H9"/>
    </row>
    <row r="10" spans="1:8" x14ac:dyDescent="0.2">
      <c r="A10" s="12" t="s">
        <v>15</v>
      </c>
      <c r="B10" s="13">
        <v>116</v>
      </c>
      <c r="C10" s="9">
        <v>102</v>
      </c>
      <c r="D10" s="10">
        <f t="shared" si="2"/>
        <v>1506</v>
      </c>
      <c r="E10" s="10">
        <f t="shared" si="3"/>
        <v>1450</v>
      </c>
      <c r="F10" s="14">
        <f t="shared" si="1"/>
        <v>0.96281540504648078</v>
      </c>
      <c r="G10" s="51"/>
    </row>
    <row r="11" spans="1:8" x14ac:dyDescent="0.2">
      <c r="A11" s="12" t="s">
        <v>16</v>
      </c>
      <c r="B11" s="9">
        <v>104</v>
      </c>
      <c r="C11" s="9">
        <v>91</v>
      </c>
      <c r="D11" s="10">
        <f t="shared" si="2"/>
        <v>1610</v>
      </c>
      <c r="E11" s="10">
        <f t="shared" si="3"/>
        <v>1541</v>
      </c>
      <c r="F11" s="14">
        <f t="shared" si="1"/>
        <v>0.95714285714285718</v>
      </c>
      <c r="G11" s="51"/>
    </row>
    <row r="12" spans="1:8" x14ac:dyDescent="0.2">
      <c r="A12" s="12" t="s">
        <v>17</v>
      </c>
      <c r="B12" s="9">
        <v>100</v>
      </c>
      <c r="C12" s="9">
        <v>97</v>
      </c>
      <c r="D12" s="10">
        <f t="shared" si="2"/>
        <v>1710</v>
      </c>
      <c r="E12" s="10">
        <f t="shared" si="3"/>
        <v>1638</v>
      </c>
      <c r="F12" s="14">
        <f t="shared" si="1"/>
        <v>0.95789473684210524</v>
      </c>
      <c r="G12" s="51"/>
    </row>
    <row r="13" spans="1:8" x14ac:dyDescent="0.2">
      <c r="A13" s="12" t="s">
        <v>18</v>
      </c>
      <c r="B13" s="9">
        <v>94</v>
      </c>
      <c r="C13" s="9">
        <v>71</v>
      </c>
      <c r="D13" s="10">
        <f t="shared" si="2"/>
        <v>1804</v>
      </c>
      <c r="E13" s="10">
        <f t="shared" si="3"/>
        <v>1709</v>
      </c>
      <c r="F13" s="14">
        <f t="shared" si="1"/>
        <v>0.94733924611973397</v>
      </c>
    </row>
    <row r="14" spans="1:8" x14ac:dyDescent="0.2">
      <c r="A14" s="12" t="s">
        <v>19</v>
      </c>
      <c r="B14" s="9"/>
      <c r="C14" s="9"/>
      <c r="D14" s="10">
        <f t="shared" si="2"/>
        <v>1804</v>
      </c>
      <c r="E14" s="10">
        <f t="shared" si="3"/>
        <v>1709</v>
      </c>
      <c r="F14" s="14">
        <f t="shared" si="1"/>
        <v>0.94733924611973397</v>
      </c>
    </row>
    <row r="15" spans="1:8" x14ac:dyDescent="0.2">
      <c r="A15" s="12" t="s">
        <v>20</v>
      </c>
      <c r="B15" s="9"/>
      <c r="C15" s="9"/>
      <c r="D15" s="10">
        <f t="shared" si="2"/>
        <v>1804</v>
      </c>
      <c r="E15" s="10">
        <f t="shared" si="3"/>
        <v>1709</v>
      </c>
      <c r="F15" s="14">
        <f t="shared" si="1"/>
        <v>0.94733924611973397</v>
      </c>
    </row>
    <row r="16" spans="1:8" ht="13.5" thickBot="1" x14ac:dyDescent="0.25">
      <c r="A16" s="15" t="s">
        <v>21</v>
      </c>
      <c r="B16" s="16">
        <f>SUM(B3:B15)</f>
        <v>1804</v>
      </c>
      <c r="C16" s="16">
        <f>SUM(C3:C15)</f>
        <v>1709</v>
      </c>
      <c r="D16" s="17">
        <f>D15</f>
        <v>1804</v>
      </c>
      <c r="E16" s="17">
        <f>E15</f>
        <v>1709</v>
      </c>
      <c r="F16" s="18">
        <f t="shared" ref="F16" si="4">E16/D16</f>
        <v>0.94733924611973397</v>
      </c>
    </row>
    <row r="17" spans="1:6" ht="15" x14ac:dyDescent="0.25">
      <c r="A17" s="19"/>
      <c r="B17" s="20"/>
      <c r="C17" s="20"/>
      <c r="D17" s="20"/>
      <c r="E17" s="20"/>
      <c r="F17" s="20"/>
    </row>
    <row r="18" spans="1:6" ht="87" customHeight="1" x14ac:dyDescent="0.2">
      <c r="A18" s="63" t="s">
        <v>22</v>
      </c>
      <c r="B18" s="63"/>
      <c r="C18" s="64" t="s">
        <v>23</v>
      </c>
      <c r="D18" s="64"/>
      <c r="E18" s="20"/>
      <c r="F18" s="20"/>
    </row>
  </sheetData>
  <mergeCells count="4">
    <mergeCell ref="B1:C1"/>
    <mergeCell ref="D1:E1"/>
    <mergeCell ref="A18:B18"/>
    <mergeCell ref="C18:D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F435C-936B-478F-9B95-89C52470D68C}">
  <dimension ref="A1:N1897"/>
  <sheetViews>
    <sheetView workbookViewId="0">
      <selection activeCell="F820" sqref="F820"/>
    </sheetView>
  </sheetViews>
  <sheetFormatPr baseColWidth="10" defaultColWidth="11.42578125" defaultRowHeight="12.75" x14ac:dyDescent="0.2"/>
  <cols>
    <col min="1" max="1" width="14.140625" style="45" customWidth="1"/>
    <col min="2" max="2" width="9.7109375" style="45" customWidth="1"/>
    <col min="3" max="3" width="14.140625" style="58" customWidth="1"/>
    <col min="4" max="5" width="11.28515625" style="45" customWidth="1"/>
    <col min="6" max="6" width="19.7109375" style="45" customWidth="1"/>
    <col min="7" max="9" width="14.140625" style="45" customWidth="1"/>
    <col min="10" max="11" width="10" style="45" customWidth="1"/>
    <col min="12" max="12" width="14.140625" style="45" customWidth="1"/>
    <col min="13" max="13" width="17.7109375" style="45" customWidth="1"/>
    <col min="14" max="230" width="8.85546875" style="45" customWidth="1"/>
    <col min="231" max="233" width="9.7109375" style="45" customWidth="1"/>
    <col min="234" max="234" width="8.140625" style="45" customWidth="1"/>
    <col min="235" max="237" width="14.140625" style="45" customWidth="1"/>
    <col min="238" max="238" width="11.28515625" style="45" customWidth="1"/>
    <col min="239" max="239" width="14.140625" style="45" customWidth="1"/>
    <col min="240" max="240" width="17.7109375" style="45" customWidth="1"/>
    <col min="241" max="242" width="14.140625" style="45" customWidth="1"/>
    <col min="243" max="243" width="10.28515625" style="45" customWidth="1"/>
    <col min="244" max="244" width="14.140625" style="45" customWidth="1"/>
    <col min="245" max="245" width="9.28515625" style="45" customWidth="1"/>
    <col min="246" max="246" width="4.7109375" style="45" customWidth="1"/>
    <col min="247" max="247" width="10.42578125" style="45" customWidth="1"/>
    <col min="248" max="248" width="19.7109375" style="45" customWidth="1"/>
    <col min="249" max="250" width="14.140625" style="45" customWidth="1"/>
    <col min="251" max="251" width="17.28515625" style="45" customWidth="1"/>
    <col min="252" max="252" width="13" style="45" customWidth="1"/>
    <col min="253" max="255" width="14.140625" style="45" customWidth="1"/>
    <col min="256" max="256" width="13.28515625" style="45" customWidth="1"/>
    <col min="257" max="257" width="10" style="45" customWidth="1"/>
    <col min="258" max="258" width="14.140625" style="45" customWidth="1"/>
    <col min="259" max="259" width="13.7109375" style="45" customWidth="1"/>
    <col min="260" max="260" width="13.28515625" style="45" customWidth="1"/>
    <col min="261" max="261" width="14.140625" style="45" customWidth="1"/>
    <col min="262" max="262" width="16.140625" style="45" customWidth="1"/>
    <col min="263" max="263" width="11.5703125" style="45"/>
    <col min="264" max="264" width="9.7109375" style="45" customWidth="1"/>
    <col min="265" max="269" width="14.140625" style="45" customWidth="1"/>
    <col min="270" max="486" width="8.85546875" style="45" customWidth="1"/>
    <col min="487" max="489" width="9.7109375" style="45" customWidth="1"/>
    <col min="490" max="490" width="8.140625" style="45" customWidth="1"/>
    <col min="491" max="493" width="14.140625" style="45" customWidth="1"/>
    <col min="494" max="494" width="11.28515625" style="45" customWidth="1"/>
    <col min="495" max="495" width="14.140625" style="45" customWidth="1"/>
    <col min="496" max="496" width="17.7109375" style="45" customWidth="1"/>
    <col min="497" max="498" width="14.140625" style="45" customWidth="1"/>
    <col min="499" max="499" width="10.28515625" style="45" customWidth="1"/>
    <col min="500" max="500" width="14.140625" style="45" customWidth="1"/>
    <col min="501" max="501" width="9.28515625" style="45" customWidth="1"/>
    <col min="502" max="502" width="4.7109375" style="45" customWidth="1"/>
    <col min="503" max="503" width="10.42578125" style="45" customWidth="1"/>
    <col min="504" max="504" width="19.7109375" style="45" customWidth="1"/>
    <col min="505" max="506" width="14.140625" style="45" customWidth="1"/>
    <col min="507" max="507" width="17.28515625" style="45" customWidth="1"/>
    <col min="508" max="508" width="13" style="45" customWidth="1"/>
    <col min="509" max="511" width="14.140625" style="45" customWidth="1"/>
    <col min="512" max="512" width="13.28515625" style="45" customWidth="1"/>
    <col min="513" max="513" width="10" style="45" customWidth="1"/>
    <col min="514" max="514" width="14.140625" style="45" customWidth="1"/>
    <col min="515" max="515" width="13.7109375" style="45" customWidth="1"/>
    <col min="516" max="516" width="13.28515625" style="45" customWidth="1"/>
    <col min="517" max="517" width="14.140625" style="45" customWidth="1"/>
    <col min="518" max="518" width="16.140625" style="45" customWidth="1"/>
    <col min="519" max="519" width="11.5703125" style="45"/>
    <col min="520" max="520" width="9.7109375" style="45" customWidth="1"/>
    <col min="521" max="525" width="14.140625" style="45" customWidth="1"/>
    <col min="526" max="742" width="8.85546875" style="45" customWidth="1"/>
    <col min="743" max="745" width="9.7109375" style="45" customWidth="1"/>
    <col min="746" max="746" width="8.140625" style="45" customWidth="1"/>
    <col min="747" max="749" width="14.140625" style="45" customWidth="1"/>
    <col min="750" max="750" width="11.28515625" style="45" customWidth="1"/>
    <col min="751" max="751" width="14.140625" style="45" customWidth="1"/>
    <col min="752" max="752" width="17.7109375" style="45" customWidth="1"/>
    <col min="753" max="754" width="14.140625" style="45" customWidth="1"/>
    <col min="755" max="755" width="10.28515625" style="45" customWidth="1"/>
    <col min="756" max="756" width="14.140625" style="45" customWidth="1"/>
    <col min="757" max="757" width="9.28515625" style="45" customWidth="1"/>
    <col min="758" max="758" width="4.7109375" style="45" customWidth="1"/>
    <col min="759" max="759" width="10.42578125" style="45" customWidth="1"/>
    <col min="760" max="760" width="19.7109375" style="45" customWidth="1"/>
    <col min="761" max="762" width="14.140625" style="45" customWidth="1"/>
    <col min="763" max="763" width="17.28515625" style="45" customWidth="1"/>
    <col min="764" max="764" width="13" style="45" customWidth="1"/>
    <col min="765" max="767" width="14.140625" style="45" customWidth="1"/>
    <col min="768" max="768" width="13.28515625" style="45" customWidth="1"/>
    <col min="769" max="769" width="10" style="45" customWidth="1"/>
    <col min="770" max="770" width="14.140625" style="45" customWidth="1"/>
    <col min="771" max="771" width="13.7109375" style="45" customWidth="1"/>
    <col min="772" max="772" width="13.28515625" style="45" customWidth="1"/>
    <col min="773" max="773" width="14.140625" style="45" customWidth="1"/>
    <col min="774" max="774" width="16.140625" style="45" customWidth="1"/>
    <col min="775" max="775" width="11.5703125" style="45"/>
    <col min="776" max="776" width="9.7109375" style="45" customWidth="1"/>
    <col min="777" max="781" width="14.140625" style="45" customWidth="1"/>
    <col min="782" max="998" width="8.85546875" style="45" customWidth="1"/>
    <col min="999" max="1001" width="9.7109375" style="45" customWidth="1"/>
    <col min="1002" max="1002" width="8.140625" style="45" customWidth="1"/>
    <col min="1003" max="1005" width="14.140625" style="45" customWidth="1"/>
    <col min="1006" max="1006" width="11.28515625" style="45" customWidth="1"/>
    <col min="1007" max="1007" width="14.140625" style="45" customWidth="1"/>
    <col min="1008" max="1008" width="17.7109375" style="45" customWidth="1"/>
    <col min="1009" max="1010" width="14.140625" style="45" customWidth="1"/>
    <col min="1011" max="1011" width="10.28515625" style="45" customWidth="1"/>
    <col min="1012" max="1012" width="14.140625" style="45" customWidth="1"/>
    <col min="1013" max="1013" width="9.28515625" style="45" customWidth="1"/>
    <col min="1014" max="1014" width="4.7109375" style="45" customWidth="1"/>
    <col min="1015" max="1015" width="10.42578125" style="45" customWidth="1"/>
    <col min="1016" max="1016" width="19.7109375" style="45" customWidth="1"/>
    <col min="1017" max="1018" width="14.140625" style="45" customWidth="1"/>
    <col min="1019" max="1019" width="17.28515625" style="45" customWidth="1"/>
    <col min="1020" max="1020" width="13" style="45" customWidth="1"/>
    <col min="1021" max="1023" width="14.140625" style="45" customWidth="1"/>
    <col min="1024" max="1024" width="13.28515625" style="45" customWidth="1"/>
    <col min="1025" max="1025" width="10" style="45" customWidth="1"/>
    <col min="1026" max="1026" width="14.140625" style="45" customWidth="1"/>
    <col min="1027" max="1027" width="13.7109375" style="45" customWidth="1"/>
    <col min="1028" max="1028" width="13.28515625" style="45" customWidth="1"/>
    <col min="1029" max="1029" width="14.140625" style="45" customWidth="1"/>
    <col min="1030" max="1030" width="16.140625" style="45" customWidth="1"/>
    <col min="1031" max="1031" width="11.5703125" style="45"/>
    <col min="1032" max="1032" width="9.7109375" style="45" customWidth="1"/>
    <col min="1033" max="1037" width="14.140625" style="45" customWidth="1"/>
    <col min="1038" max="1254" width="8.85546875" style="45" customWidth="1"/>
    <col min="1255" max="1257" width="9.7109375" style="45" customWidth="1"/>
    <col min="1258" max="1258" width="8.140625" style="45" customWidth="1"/>
    <col min="1259" max="1261" width="14.140625" style="45" customWidth="1"/>
    <col min="1262" max="1262" width="11.28515625" style="45" customWidth="1"/>
    <col min="1263" max="1263" width="14.140625" style="45" customWidth="1"/>
    <col min="1264" max="1264" width="17.7109375" style="45" customWidth="1"/>
    <col min="1265" max="1266" width="14.140625" style="45" customWidth="1"/>
    <col min="1267" max="1267" width="10.28515625" style="45" customWidth="1"/>
    <col min="1268" max="1268" width="14.140625" style="45" customWidth="1"/>
    <col min="1269" max="1269" width="9.28515625" style="45" customWidth="1"/>
    <col min="1270" max="1270" width="4.7109375" style="45" customWidth="1"/>
    <col min="1271" max="1271" width="10.42578125" style="45" customWidth="1"/>
    <col min="1272" max="1272" width="19.7109375" style="45" customWidth="1"/>
    <col min="1273" max="1274" width="14.140625" style="45" customWidth="1"/>
    <col min="1275" max="1275" width="17.28515625" style="45" customWidth="1"/>
    <col min="1276" max="1276" width="13" style="45" customWidth="1"/>
    <col min="1277" max="1279" width="14.140625" style="45" customWidth="1"/>
    <col min="1280" max="1280" width="13.28515625" style="45" customWidth="1"/>
    <col min="1281" max="1281" width="10" style="45" customWidth="1"/>
    <col min="1282" max="1282" width="14.140625" style="45" customWidth="1"/>
    <col min="1283" max="1283" width="13.7109375" style="45" customWidth="1"/>
    <col min="1284" max="1284" width="13.28515625" style="45" customWidth="1"/>
    <col min="1285" max="1285" width="14.140625" style="45" customWidth="1"/>
    <col min="1286" max="1286" width="16.140625" style="45" customWidth="1"/>
    <col min="1287" max="1287" width="11.5703125" style="45"/>
    <col min="1288" max="1288" width="9.7109375" style="45" customWidth="1"/>
    <col min="1289" max="1293" width="14.140625" style="45" customWidth="1"/>
    <col min="1294" max="1510" width="8.85546875" style="45" customWidth="1"/>
    <col min="1511" max="1513" width="9.7109375" style="45" customWidth="1"/>
    <col min="1514" max="1514" width="8.140625" style="45" customWidth="1"/>
    <col min="1515" max="1517" width="14.140625" style="45" customWidth="1"/>
    <col min="1518" max="1518" width="11.28515625" style="45" customWidth="1"/>
    <col min="1519" max="1519" width="14.140625" style="45" customWidth="1"/>
    <col min="1520" max="1520" width="17.7109375" style="45" customWidth="1"/>
    <col min="1521" max="1522" width="14.140625" style="45" customWidth="1"/>
    <col min="1523" max="1523" width="10.28515625" style="45" customWidth="1"/>
    <col min="1524" max="1524" width="14.140625" style="45" customWidth="1"/>
    <col min="1525" max="1525" width="9.28515625" style="45" customWidth="1"/>
    <col min="1526" max="1526" width="4.7109375" style="45" customWidth="1"/>
    <col min="1527" max="1527" width="10.42578125" style="45" customWidth="1"/>
    <col min="1528" max="1528" width="19.7109375" style="45" customWidth="1"/>
    <col min="1529" max="1530" width="14.140625" style="45" customWidth="1"/>
    <col min="1531" max="1531" width="17.28515625" style="45" customWidth="1"/>
    <col min="1532" max="1532" width="13" style="45" customWidth="1"/>
    <col min="1533" max="1535" width="14.140625" style="45" customWidth="1"/>
    <col min="1536" max="1536" width="13.28515625" style="45" customWidth="1"/>
    <col min="1537" max="1537" width="10" style="45" customWidth="1"/>
    <col min="1538" max="1538" width="14.140625" style="45" customWidth="1"/>
    <col min="1539" max="1539" width="13.7109375" style="45" customWidth="1"/>
    <col min="1540" max="1540" width="13.28515625" style="45" customWidth="1"/>
    <col min="1541" max="1541" width="14.140625" style="45" customWidth="1"/>
    <col min="1542" max="1542" width="16.140625" style="45" customWidth="1"/>
    <col min="1543" max="1543" width="11.5703125" style="45"/>
    <col min="1544" max="1544" width="9.7109375" style="45" customWidth="1"/>
    <col min="1545" max="1549" width="14.140625" style="45" customWidth="1"/>
    <col min="1550" max="1766" width="8.85546875" style="45" customWidth="1"/>
    <col min="1767" max="1769" width="9.7109375" style="45" customWidth="1"/>
    <col min="1770" max="1770" width="8.140625" style="45" customWidth="1"/>
    <col min="1771" max="1773" width="14.140625" style="45" customWidth="1"/>
    <col min="1774" max="1774" width="11.28515625" style="45" customWidth="1"/>
    <col min="1775" max="1775" width="14.140625" style="45" customWidth="1"/>
    <col min="1776" max="1776" width="17.7109375" style="45" customWidth="1"/>
    <col min="1777" max="1778" width="14.140625" style="45" customWidth="1"/>
    <col min="1779" max="1779" width="10.28515625" style="45" customWidth="1"/>
    <col min="1780" max="1780" width="14.140625" style="45" customWidth="1"/>
    <col min="1781" max="1781" width="9.28515625" style="45" customWidth="1"/>
    <col min="1782" max="1782" width="4.7109375" style="45" customWidth="1"/>
    <col min="1783" max="1783" width="10.42578125" style="45" customWidth="1"/>
    <col min="1784" max="1784" width="19.7109375" style="45" customWidth="1"/>
    <col min="1785" max="1786" width="14.140625" style="45" customWidth="1"/>
    <col min="1787" max="1787" width="17.28515625" style="45" customWidth="1"/>
    <col min="1788" max="1788" width="13" style="45" customWidth="1"/>
    <col min="1789" max="1791" width="14.140625" style="45" customWidth="1"/>
    <col min="1792" max="1792" width="13.28515625" style="45" customWidth="1"/>
    <col min="1793" max="1793" width="10" style="45" customWidth="1"/>
    <col min="1794" max="1794" width="14.140625" style="45" customWidth="1"/>
    <col min="1795" max="1795" width="13.7109375" style="45" customWidth="1"/>
    <col min="1796" max="1796" width="13.28515625" style="45" customWidth="1"/>
    <col min="1797" max="1797" width="14.140625" style="45" customWidth="1"/>
    <col min="1798" max="1798" width="16.140625" style="45" customWidth="1"/>
    <col min="1799" max="1799" width="11.5703125" style="45"/>
    <col min="1800" max="1800" width="9.7109375" style="45" customWidth="1"/>
    <col min="1801" max="1805" width="14.140625" style="45" customWidth="1"/>
    <col min="1806" max="2022" width="8.85546875" style="45" customWidth="1"/>
    <col min="2023" max="2025" width="9.7109375" style="45" customWidth="1"/>
    <col min="2026" max="2026" width="8.140625" style="45" customWidth="1"/>
    <col min="2027" max="2029" width="14.140625" style="45" customWidth="1"/>
    <col min="2030" max="2030" width="11.28515625" style="45" customWidth="1"/>
    <col min="2031" max="2031" width="14.140625" style="45" customWidth="1"/>
    <col min="2032" max="2032" width="17.7109375" style="45" customWidth="1"/>
    <col min="2033" max="2034" width="14.140625" style="45" customWidth="1"/>
    <col min="2035" max="2035" width="10.28515625" style="45" customWidth="1"/>
    <col min="2036" max="2036" width="14.140625" style="45" customWidth="1"/>
    <col min="2037" max="2037" width="9.28515625" style="45" customWidth="1"/>
    <col min="2038" max="2038" width="4.7109375" style="45" customWidth="1"/>
    <col min="2039" max="2039" width="10.42578125" style="45" customWidth="1"/>
    <col min="2040" max="2040" width="19.7109375" style="45" customWidth="1"/>
    <col min="2041" max="2042" width="14.140625" style="45" customWidth="1"/>
    <col min="2043" max="2043" width="17.28515625" style="45" customWidth="1"/>
    <col min="2044" max="2044" width="13" style="45" customWidth="1"/>
    <col min="2045" max="2047" width="14.140625" style="45" customWidth="1"/>
    <col min="2048" max="2048" width="13.28515625" style="45" customWidth="1"/>
    <col min="2049" max="2049" width="10" style="45" customWidth="1"/>
    <col min="2050" max="2050" width="14.140625" style="45" customWidth="1"/>
    <col min="2051" max="2051" width="13.7109375" style="45" customWidth="1"/>
    <col min="2052" max="2052" width="13.28515625" style="45" customWidth="1"/>
    <col min="2053" max="2053" width="14.140625" style="45" customWidth="1"/>
    <col min="2054" max="2054" width="16.140625" style="45" customWidth="1"/>
    <col min="2055" max="2055" width="11.5703125" style="45"/>
    <col min="2056" max="2056" width="9.7109375" style="45" customWidth="1"/>
    <col min="2057" max="2061" width="14.140625" style="45" customWidth="1"/>
    <col min="2062" max="2278" width="8.85546875" style="45" customWidth="1"/>
    <col min="2279" max="2281" width="9.7109375" style="45" customWidth="1"/>
    <col min="2282" max="2282" width="8.140625" style="45" customWidth="1"/>
    <col min="2283" max="2285" width="14.140625" style="45" customWidth="1"/>
    <col min="2286" max="2286" width="11.28515625" style="45" customWidth="1"/>
    <col min="2287" max="2287" width="14.140625" style="45" customWidth="1"/>
    <col min="2288" max="2288" width="17.7109375" style="45" customWidth="1"/>
    <col min="2289" max="2290" width="14.140625" style="45" customWidth="1"/>
    <col min="2291" max="2291" width="10.28515625" style="45" customWidth="1"/>
    <col min="2292" max="2292" width="14.140625" style="45" customWidth="1"/>
    <col min="2293" max="2293" width="9.28515625" style="45" customWidth="1"/>
    <col min="2294" max="2294" width="4.7109375" style="45" customWidth="1"/>
    <col min="2295" max="2295" width="10.42578125" style="45" customWidth="1"/>
    <col min="2296" max="2296" width="19.7109375" style="45" customWidth="1"/>
    <col min="2297" max="2298" width="14.140625" style="45" customWidth="1"/>
    <col min="2299" max="2299" width="17.28515625" style="45" customWidth="1"/>
    <col min="2300" max="2300" width="13" style="45" customWidth="1"/>
    <col min="2301" max="2303" width="14.140625" style="45" customWidth="1"/>
    <col min="2304" max="2304" width="13.28515625" style="45" customWidth="1"/>
    <col min="2305" max="2305" width="10" style="45" customWidth="1"/>
    <col min="2306" max="2306" width="14.140625" style="45" customWidth="1"/>
    <col min="2307" max="2307" width="13.7109375" style="45" customWidth="1"/>
    <col min="2308" max="2308" width="13.28515625" style="45" customWidth="1"/>
    <col min="2309" max="2309" width="14.140625" style="45" customWidth="1"/>
    <col min="2310" max="2310" width="16.140625" style="45" customWidth="1"/>
    <col min="2311" max="2311" width="11.5703125" style="45"/>
    <col min="2312" max="2312" width="9.7109375" style="45" customWidth="1"/>
    <col min="2313" max="2317" width="14.140625" style="45" customWidth="1"/>
    <col min="2318" max="2534" width="8.85546875" style="45" customWidth="1"/>
    <col min="2535" max="2537" width="9.7109375" style="45" customWidth="1"/>
    <col min="2538" max="2538" width="8.140625" style="45" customWidth="1"/>
    <col min="2539" max="2541" width="14.140625" style="45" customWidth="1"/>
    <col min="2542" max="2542" width="11.28515625" style="45" customWidth="1"/>
    <col min="2543" max="2543" width="14.140625" style="45" customWidth="1"/>
    <col min="2544" max="2544" width="17.7109375" style="45" customWidth="1"/>
    <col min="2545" max="2546" width="14.140625" style="45" customWidth="1"/>
    <col min="2547" max="2547" width="10.28515625" style="45" customWidth="1"/>
    <col min="2548" max="2548" width="14.140625" style="45" customWidth="1"/>
    <col min="2549" max="2549" width="9.28515625" style="45" customWidth="1"/>
    <col min="2550" max="2550" width="4.7109375" style="45" customWidth="1"/>
    <col min="2551" max="2551" width="10.42578125" style="45" customWidth="1"/>
    <col min="2552" max="2552" width="19.7109375" style="45" customWidth="1"/>
    <col min="2553" max="2554" width="14.140625" style="45" customWidth="1"/>
    <col min="2555" max="2555" width="17.28515625" style="45" customWidth="1"/>
    <col min="2556" max="2556" width="13" style="45" customWidth="1"/>
    <col min="2557" max="2559" width="14.140625" style="45" customWidth="1"/>
    <col min="2560" max="2560" width="13.28515625" style="45" customWidth="1"/>
    <col min="2561" max="2561" width="10" style="45" customWidth="1"/>
    <col min="2562" max="2562" width="14.140625" style="45" customWidth="1"/>
    <col min="2563" max="2563" width="13.7109375" style="45" customWidth="1"/>
    <col min="2564" max="2564" width="13.28515625" style="45" customWidth="1"/>
    <col min="2565" max="2565" width="14.140625" style="45" customWidth="1"/>
    <col min="2566" max="2566" width="16.140625" style="45" customWidth="1"/>
    <col min="2567" max="2567" width="11.5703125" style="45"/>
    <col min="2568" max="2568" width="9.7109375" style="45" customWidth="1"/>
    <col min="2569" max="2573" width="14.140625" style="45" customWidth="1"/>
    <col min="2574" max="2790" width="8.85546875" style="45" customWidth="1"/>
    <col min="2791" max="2793" width="9.7109375" style="45" customWidth="1"/>
    <col min="2794" max="2794" width="8.140625" style="45" customWidth="1"/>
    <col min="2795" max="2797" width="14.140625" style="45" customWidth="1"/>
    <col min="2798" max="2798" width="11.28515625" style="45" customWidth="1"/>
    <col min="2799" max="2799" width="14.140625" style="45" customWidth="1"/>
    <col min="2800" max="2800" width="17.7109375" style="45" customWidth="1"/>
    <col min="2801" max="2802" width="14.140625" style="45" customWidth="1"/>
    <col min="2803" max="2803" width="10.28515625" style="45" customWidth="1"/>
    <col min="2804" max="2804" width="14.140625" style="45" customWidth="1"/>
    <col min="2805" max="2805" width="9.28515625" style="45" customWidth="1"/>
    <col min="2806" max="2806" width="4.7109375" style="45" customWidth="1"/>
    <col min="2807" max="2807" width="10.42578125" style="45" customWidth="1"/>
    <col min="2808" max="2808" width="19.7109375" style="45" customWidth="1"/>
    <col min="2809" max="2810" width="14.140625" style="45" customWidth="1"/>
    <col min="2811" max="2811" width="17.28515625" style="45" customWidth="1"/>
    <col min="2812" max="2812" width="13" style="45" customWidth="1"/>
    <col min="2813" max="2815" width="14.140625" style="45" customWidth="1"/>
    <col min="2816" max="2816" width="13.28515625" style="45" customWidth="1"/>
    <col min="2817" max="2817" width="10" style="45" customWidth="1"/>
    <col min="2818" max="2818" width="14.140625" style="45" customWidth="1"/>
    <col min="2819" max="2819" width="13.7109375" style="45" customWidth="1"/>
    <col min="2820" max="2820" width="13.28515625" style="45" customWidth="1"/>
    <col min="2821" max="2821" width="14.140625" style="45" customWidth="1"/>
    <col min="2822" max="2822" width="16.140625" style="45" customWidth="1"/>
    <col min="2823" max="2823" width="11.5703125" style="45"/>
    <col min="2824" max="2824" width="9.7109375" style="45" customWidth="1"/>
    <col min="2825" max="2829" width="14.140625" style="45" customWidth="1"/>
    <col min="2830" max="3046" width="8.85546875" style="45" customWidth="1"/>
    <col min="3047" max="3049" width="9.7109375" style="45" customWidth="1"/>
    <col min="3050" max="3050" width="8.140625" style="45" customWidth="1"/>
    <col min="3051" max="3053" width="14.140625" style="45" customWidth="1"/>
    <col min="3054" max="3054" width="11.28515625" style="45" customWidth="1"/>
    <col min="3055" max="3055" width="14.140625" style="45" customWidth="1"/>
    <col min="3056" max="3056" width="17.7109375" style="45" customWidth="1"/>
    <col min="3057" max="3058" width="14.140625" style="45" customWidth="1"/>
    <col min="3059" max="3059" width="10.28515625" style="45" customWidth="1"/>
    <col min="3060" max="3060" width="14.140625" style="45" customWidth="1"/>
    <col min="3061" max="3061" width="9.28515625" style="45" customWidth="1"/>
    <col min="3062" max="3062" width="4.7109375" style="45" customWidth="1"/>
    <col min="3063" max="3063" width="10.42578125" style="45" customWidth="1"/>
    <col min="3064" max="3064" width="19.7109375" style="45" customWidth="1"/>
    <col min="3065" max="3066" width="14.140625" style="45" customWidth="1"/>
    <col min="3067" max="3067" width="17.28515625" style="45" customWidth="1"/>
    <col min="3068" max="3068" width="13" style="45" customWidth="1"/>
    <col min="3069" max="3071" width="14.140625" style="45" customWidth="1"/>
    <col min="3072" max="3072" width="13.28515625" style="45" customWidth="1"/>
    <col min="3073" max="3073" width="10" style="45" customWidth="1"/>
    <col min="3074" max="3074" width="14.140625" style="45" customWidth="1"/>
    <col min="3075" max="3075" width="13.7109375" style="45" customWidth="1"/>
    <col min="3076" max="3076" width="13.28515625" style="45" customWidth="1"/>
    <col min="3077" max="3077" width="14.140625" style="45" customWidth="1"/>
    <col min="3078" max="3078" width="16.140625" style="45" customWidth="1"/>
    <col min="3079" max="3079" width="11.5703125" style="45"/>
    <col min="3080" max="3080" width="9.7109375" style="45" customWidth="1"/>
    <col min="3081" max="3085" width="14.140625" style="45" customWidth="1"/>
    <col min="3086" max="3302" width="8.85546875" style="45" customWidth="1"/>
    <col min="3303" max="3305" width="9.7109375" style="45" customWidth="1"/>
    <col min="3306" max="3306" width="8.140625" style="45" customWidth="1"/>
    <col min="3307" max="3309" width="14.140625" style="45" customWidth="1"/>
    <col min="3310" max="3310" width="11.28515625" style="45" customWidth="1"/>
    <col min="3311" max="3311" width="14.140625" style="45" customWidth="1"/>
    <col min="3312" max="3312" width="17.7109375" style="45" customWidth="1"/>
    <col min="3313" max="3314" width="14.140625" style="45" customWidth="1"/>
    <col min="3315" max="3315" width="10.28515625" style="45" customWidth="1"/>
    <col min="3316" max="3316" width="14.140625" style="45" customWidth="1"/>
    <col min="3317" max="3317" width="9.28515625" style="45" customWidth="1"/>
    <col min="3318" max="3318" width="4.7109375" style="45" customWidth="1"/>
    <col min="3319" max="3319" width="10.42578125" style="45" customWidth="1"/>
    <col min="3320" max="3320" width="19.7109375" style="45" customWidth="1"/>
    <col min="3321" max="3322" width="14.140625" style="45" customWidth="1"/>
    <col min="3323" max="3323" width="17.28515625" style="45" customWidth="1"/>
    <col min="3324" max="3324" width="13" style="45" customWidth="1"/>
    <col min="3325" max="3327" width="14.140625" style="45" customWidth="1"/>
    <col min="3328" max="3328" width="13.28515625" style="45" customWidth="1"/>
    <col min="3329" max="3329" width="10" style="45" customWidth="1"/>
    <col min="3330" max="3330" width="14.140625" style="45" customWidth="1"/>
    <col min="3331" max="3331" width="13.7109375" style="45" customWidth="1"/>
    <col min="3332" max="3332" width="13.28515625" style="45" customWidth="1"/>
    <col min="3333" max="3333" width="14.140625" style="45" customWidth="1"/>
    <col min="3334" max="3334" width="16.140625" style="45" customWidth="1"/>
    <col min="3335" max="3335" width="11.5703125" style="45"/>
    <col min="3336" max="3336" width="9.7109375" style="45" customWidth="1"/>
    <col min="3337" max="3341" width="14.140625" style="45" customWidth="1"/>
    <col min="3342" max="3558" width="8.85546875" style="45" customWidth="1"/>
    <col min="3559" max="3561" width="9.7109375" style="45" customWidth="1"/>
    <col min="3562" max="3562" width="8.140625" style="45" customWidth="1"/>
    <col min="3563" max="3565" width="14.140625" style="45" customWidth="1"/>
    <col min="3566" max="3566" width="11.28515625" style="45" customWidth="1"/>
    <col min="3567" max="3567" width="14.140625" style="45" customWidth="1"/>
    <col min="3568" max="3568" width="17.7109375" style="45" customWidth="1"/>
    <col min="3569" max="3570" width="14.140625" style="45" customWidth="1"/>
    <col min="3571" max="3571" width="10.28515625" style="45" customWidth="1"/>
    <col min="3572" max="3572" width="14.140625" style="45" customWidth="1"/>
    <col min="3573" max="3573" width="9.28515625" style="45" customWidth="1"/>
    <col min="3574" max="3574" width="4.7109375" style="45" customWidth="1"/>
    <col min="3575" max="3575" width="10.42578125" style="45" customWidth="1"/>
    <col min="3576" max="3576" width="19.7109375" style="45" customWidth="1"/>
    <col min="3577" max="3578" width="14.140625" style="45" customWidth="1"/>
    <col min="3579" max="3579" width="17.28515625" style="45" customWidth="1"/>
    <col min="3580" max="3580" width="13" style="45" customWidth="1"/>
    <col min="3581" max="3583" width="14.140625" style="45" customWidth="1"/>
    <col min="3584" max="3584" width="13.28515625" style="45" customWidth="1"/>
    <col min="3585" max="3585" width="10" style="45" customWidth="1"/>
    <col min="3586" max="3586" width="14.140625" style="45" customWidth="1"/>
    <col min="3587" max="3587" width="13.7109375" style="45" customWidth="1"/>
    <col min="3588" max="3588" width="13.28515625" style="45" customWidth="1"/>
    <col min="3589" max="3589" width="14.140625" style="45" customWidth="1"/>
    <col min="3590" max="3590" width="16.140625" style="45" customWidth="1"/>
    <col min="3591" max="3591" width="11.5703125" style="45"/>
    <col min="3592" max="3592" width="9.7109375" style="45" customWidth="1"/>
    <col min="3593" max="3597" width="14.140625" style="45" customWidth="1"/>
    <col min="3598" max="3814" width="8.85546875" style="45" customWidth="1"/>
    <col min="3815" max="3817" width="9.7109375" style="45" customWidth="1"/>
    <col min="3818" max="3818" width="8.140625" style="45" customWidth="1"/>
    <col min="3819" max="3821" width="14.140625" style="45" customWidth="1"/>
    <col min="3822" max="3822" width="11.28515625" style="45" customWidth="1"/>
    <col min="3823" max="3823" width="14.140625" style="45" customWidth="1"/>
    <col min="3824" max="3824" width="17.7109375" style="45" customWidth="1"/>
    <col min="3825" max="3826" width="14.140625" style="45" customWidth="1"/>
    <col min="3827" max="3827" width="10.28515625" style="45" customWidth="1"/>
    <col min="3828" max="3828" width="14.140625" style="45" customWidth="1"/>
    <col min="3829" max="3829" width="9.28515625" style="45" customWidth="1"/>
    <col min="3830" max="3830" width="4.7109375" style="45" customWidth="1"/>
    <col min="3831" max="3831" width="10.42578125" style="45" customWidth="1"/>
    <col min="3832" max="3832" width="19.7109375" style="45" customWidth="1"/>
    <col min="3833" max="3834" width="14.140625" style="45" customWidth="1"/>
    <col min="3835" max="3835" width="17.28515625" style="45" customWidth="1"/>
    <col min="3836" max="3836" width="13" style="45" customWidth="1"/>
    <col min="3837" max="3839" width="14.140625" style="45" customWidth="1"/>
    <col min="3840" max="3840" width="13.28515625" style="45" customWidth="1"/>
    <col min="3841" max="3841" width="10" style="45" customWidth="1"/>
    <col min="3842" max="3842" width="14.140625" style="45" customWidth="1"/>
    <col min="3843" max="3843" width="13.7109375" style="45" customWidth="1"/>
    <col min="3844" max="3844" width="13.28515625" style="45" customWidth="1"/>
    <col min="3845" max="3845" width="14.140625" style="45" customWidth="1"/>
    <col min="3846" max="3846" width="16.140625" style="45" customWidth="1"/>
    <col min="3847" max="3847" width="11.5703125" style="45"/>
    <col min="3848" max="3848" width="9.7109375" style="45" customWidth="1"/>
    <col min="3849" max="3853" width="14.140625" style="45" customWidth="1"/>
    <col min="3854" max="4070" width="8.85546875" style="45" customWidth="1"/>
    <col min="4071" max="4073" width="9.7109375" style="45" customWidth="1"/>
    <col min="4074" max="4074" width="8.140625" style="45" customWidth="1"/>
    <col min="4075" max="4077" width="14.140625" style="45" customWidth="1"/>
    <col min="4078" max="4078" width="11.28515625" style="45" customWidth="1"/>
    <col min="4079" max="4079" width="14.140625" style="45" customWidth="1"/>
    <col min="4080" max="4080" width="17.7109375" style="45" customWidth="1"/>
    <col min="4081" max="4082" width="14.140625" style="45" customWidth="1"/>
    <col min="4083" max="4083" width="10.28515625" style="45" customWidth="1"/>
    <col min="4084" max="4084" width="14.140625" style="45" customWidth="1"/>
    <col min="4085" max="4085" width="9.28515625" style="45" customWidth="1"/>
    <col min="4086" max="4086" width="4.7109375" style="45" customWidth="1"/>
    <col min="4087" max="4087" width="10.42578125" style="45" customWidth="1"/>
    <col min="4088" max="4088" width="19.7109375" style="45" customWidth="1"/>
    <col min="4089" max="4090" width="14.140625" style="45" customWidth="1"/>
    <col min="4091" max="4091" width="17.28515625" style="45" customWidth="1"/>
    <col min="4092" max="4092" width="13" style="45" customWidth="1"/>
    <col min="4093" max="4095" width="14.140625" style="45" customWidth="1"/>
    <col min="4096" max="4096" width="13.28515625" style="45" customWidth="1"/>
    <col min="4097" max="4097" width="10" style="45" customWidth="1"/>
    <col min="4098" max="4098" width="14.140625" style="45" customWidth="1"/>
    <col min="4099" max="4099" width="13.7109375" style="45" customWidth="1"/>
    <col min="4100" max="4100" width="13.28515625" style="45" customWidth="1"/>
    <col min="4101" max="4101" width="14.140625" style="45" customWidth="1"/>
    <col min="4102" max="4102" width="16.140625" style="45" customWidth="1"/>
    <col min="4103" max="4103" width="11.5703125" style="45"/>
    <col min="4104" max="4104" width="9.7109375" style="45" customWidth="1"/>
    <col min="4105" max="4109" width="14.140625" style="45" customWidth="1"/>
    <col min="4110" max="4326" width="8.85546875" style="45" customWidth="1"/>
    <col min="4327" max="4329" width="9.7109375" style="45" customWidth="1"/>
    <col min="4330" max="4330" width="8.140625" style="45" customWidth="1"/>
    <col min="4331" max="4333" width="14.140625" style="45" customWidth="1"/>
    <col min="4334" max="4334" width="11.28515625" style="45" customWidth="1"/>
    <col min="4335" max="4335" width="14.140625" style="45" customWidth="1"/>
    <col min="4336" max="4336" width="17.7109375" style="45" customWidth="1"/>
    <col min="4337" max="4338" width="14.140625" style="45" customWidth="1"/>
    <col min="4339" max="4339" width="10.28515625" style="45" customWidth="1"/>
    <col min="4340" max="4340" width="14.140625" style="45" customWidth="1"/>
    <col min="4341" max="4341" width="9.28515625" style="45" customWidth="1"/>
    <col min="4342" max="4342" width="4.7109375" style="45" customWidth="1"/>
    <col min="4343" max="4343" width="10.42578125" style="45" customWidth="1"/>
    <col min="4344" max="4344" width="19.7109375" style="45" customWidth="1"/>
    <col min="4345" max="4346" width="14.140625" style="45" customWidth="1"/>
    <col min="4347" max="4347" width="17.28515625" style="45" customWidth="1"/>
    <col min="4348" max="4348" width="13" style="45" customWidth="1"/>
    <col min="4349" max="4351" width="14.140625" style="45" customWidth="1"/>
    <col min="4352" max="4352" width="13.28515625" style="45" customWidth="1"/>
    <col min="4353" max="4353" width="10" style="45" customWidth="1"/>
    <col min="4354" max="4354" width="14.140625" style="45" customWidth="1"/>
    <col min="4355" max="4355" width="13.7109375" style="45" customWidth="1"/>
    <col min="4356" max="4356" width="13.28515625" style="45" customWidth="1"/>
    <col min="4357" max="4357" width="14.140625" style="45" customWidth="1"/>
    <col min="4358" max="4358" width="16.140625" style="45" customWidth="1"/>
    <col min="4359" max="4359" width="11.5703125" style="45"/>
    <col min="4360" max="4360" width="9.7109375" style="45" customWidth="1"/>
    <col min="4361" max="4365" width="14.140625" style="45" customWidth="1"/>
    <col min="4366" max="4582" width="8.85546875" style="45" customWidth="1"/>
    <col min="4583" max="4585" width="9.7109375" style="45" customWidth="1"/>
    <col min="4586" max="4586" width="8.140625" style="45" customWidth="1"/>
    <col min="4587" max="4589" width="14.140625" style="45" customWidth="1"/>
    <col min="4590" max="4590" width="11.28515625" style="45" customWidth="1"/>
    <col min="4591" max="4591" width="14.140625" style="45" customWidth="1"/>
    <col min="4592" max="4592" width="17.7109375" style="45" customWidth="1"/>
    <col min="4593" max="4594" width="14.140625" style="45" customWidth="1"/>
    <col min="4595" max="4595" width="10.28515625" style="45" customWidth="1"/>
    <col min="4596" max="4596" width="14.140625" style="45" customWidth="1"/>
    <col min="4597" max="4597" width="9.28515625" style="45" customWidth="1"/>
    <col min="4598" max="4598" width="4.7109375" style="45" customWidth="1"/>
    <col min="4599" max="4599" width="10.42578125" style="45" customWidth="1"/>
    <col min="4600" max="4600" width="19.7109375" style="45" customWidth="1"/>
    <col min="4601" max="4602" width="14.140625" style="45" customWidth="1"/>
    <col min="4603" max="4603" width="17.28515625" style="45" customWidth="1"/>
    <col min="4604" max="4604" width="13" style="45" customWidth="1"/>
    <col min="4605" max="4607" width="14.140625" style="45" customWidth="1"/>
    <col min="4608" max="4608" width="13.28515625" style="45" customWidth="1"/>
    <col min="4609" max="4609" width="10" style="45" customWidth="1"/>
    <col min="4610" max="4610" width="14.140625" style="45" customWidth="1"/>
    <col min="4611" max="4611" width="13.7109375" style="45" customWidth="1"/>
    <col min="4612" max="4612" width="13.28515625" style="45" customWidth="1"/>
    <col min="4613" max="4613" width="14.140625" style="45" customWidth="1"/>
    <col min="4614" max="4614" width="16.140625" style="45" customWidth="1"/>
    <col min="4615" max="4615" width="11.5703125" style="45"/>
    <col min="4616" max="4616" width="9.7109375" style="45" customWidth="1"/>
    <col min="4617" max="4621" width="14.140625" style="45" customWidth="1"/>
    <col min="4622" max="4838" width="8.85546875" style="45" customWidth="1"/>
    <col min="4839" max="4841" width="9.7109375" style="45" customWidth="1"/>
    <col min="4842" max="4842" width="8.140625" style="45" customWidth="1"/>
    <col min="4843" max="4845" width="14.140625" style="45" customWidth="1"/>
    <col min="4846" max="4846" width="11.28515625" style="45" customWidth="1"/>
    <col min="4847" max="4847" width="14.140625" style="45" customWidth="1"/>
    <col min="4848" max="4848" width="17.7109375" style="45" customWidth="1"/>
    <col min="4849" max="4850" width="14.140625" style="45" customWidth="1"/>
    <col min="4851" max="4851" width="10.28515625" style="45" customWidth="1"/>
    <col min="4852" max="4852" width="14.140625" style="45" customWidth="1"/>
    <col min="4853" max="4853" width="9.28515625" style="45" customWidth="1"/>
    <col min="4854" max="4854" width="4.7109375" style="45" customWidth="1"/>
    <col min="4855" max="4855" width="10.42578125" style="45" customWidth="1"/>
    <col min="4856" max="4856" width="19.7109375" style="45" customWidth="1"/>
    <col min="4857" max="4858" width="14.140625" style="45" customWidth="1"/>
    <col min="4859" max="4859" width="17.28515625" style="45" customWidth="1"/>
    <col min="4860" max="4860" width="13" style="45" customWidth="1"/>
    <col min="4861" max="4863" width="14.140625" style="45" customWidth="1"/>
    <col min="4864" max="4864" width="13.28515625" style="45" customWidth="1"/>
    <col min="4865" max="4865" width="10" style="45" customWidth="1"/>
    <col min="4866" max="4866" width="14.140625" style="45" customWidth="1"/>
    <col min="4867" max="4867" width="13.7109375" style="45" customWidth="1"/>
    <col min="4868" max="4868" width="13.28515625" style="45" customWidth="1"/>
    <col min="4869" max="4869" width="14.140625" style="45" customWidth="1"/>
    <col min="4870" max="4870" width="16.140625" style="45" customWidth="1"/>
    <col min="4871" max="4871" width="11.5703125" style="45"/>
    <col min="4872" max="4872" width="9.7109375" style="45" customWidth="1"/>
    <col min="4873" max="4877" width="14.140625" style="45" customWidth="1"/>
    <col min="4878" max="5094" width="8.85546875" style="45" customWidth="1"/>
    <col min="5095" max="5097" width="9.7109375" style="45" customWidth="1"/>
    <col min="5098" max="5098" width="8.140625" style="45" customWidth="1"/>
    <col min="5099" max="5101" width="14.140625" style="45" customWidth="1"/>
    <col min="5102" max="5102" width="11.28515625" style="45" customWidth="1"/>
    <col min="5103" max="5103" width="14.140625" style="45" customWidth="1"/>
    <col min="5104" max="5104" width="17.7109375" style="45" customWidth="1"/>
    <col min="5105" max="5106" width="14.140625" style="45" customWidth="1"/>
    <col min="5107" max="5107" width="10.28515625" style="45" customWidth="1"/>
    <col min="5108" max="5108" width="14.140625" style="45" customWidth="1"/>
    <col min="5109" max="5109" width="9.28515625" style="45" customWidth="1"/>
    <col min="5110" max="5110" width="4.7109375" style="45" customWidth="1"/>
    <col min="5111" max="5111" width="10.42578125" style="45" customWidth="1"/>
    <col min="5112" max="5112" width="19.7109375" style="45" customWidth="1"/>
    <col min="5113" max="5114" width="14.140625" style="45" customWidth="1"/>
    <col min="5115" max="5115" width="17.28515625" style="45" customWidth="1"/>
    <col min="5116" max="5116" width="13" style="45" customWidth="1"/>
    <col min="5117" max="5119" width="14.140625" style="45" customWidth="1"/>
    <col min="5120" max="5120" width="13.28515625" style="45" customWidth="1"/>
    <col min="5121" max="5121" width="10" style="45" customWidth="1"/>
    <col min="5122" max="5122" width="14.140625" style="45" customWidth="1"/>
    <col min="5123" max="5123" width="13.7109375" style="45" customWidth="1"/>
    <col min="5124" max="5124" width="13.28515625" style="45" customWidth="1"/>
    <col min="5125" max="5125" width="14.140625" style="45" customWidth="1"/>
    <col min="5126" max="5126" width="16.140625" style="45" customWidth="1"/>
    <col min="5127" max="5127" width="11.5703125" style="45"/>
    <col min="5128" max="5128" width="9.7109375" style="45" customWidth="1"/>
    <col min="5129" max="5133" width="14.140625" style="45" customWidth="1"/>
    <col min="5134" max="5350" width="8.85546875" style="45" customWidth="1"/>
    <col min="5351" max="5353" width="9.7109375" style="45" customWidth="1"/>
    <col min="5354" max="5354" width="8.140625" style="45" customWidth="1"/>
    <col min="5355" max="5357" width="14.140625" style="45" customWidth="1"/>
    <col min="5358" max="5358" width="11.28515625" style="45" customWidth="1"/>
    <col min="5359" max="5359" width="14.140625" style="45" customWidth="1"/>
    <col min="5360" max="5360" width="17.7109375" style="45" customWidth="1"/>
    <col min="5361" max="5362" width="14.140625" style="45" customWidth="1"/>
    <col min="5363" max="5363" width="10.28515625" style="45" customWidth="1"/>
    <col min="5364" max="5364" width="14.140625" style="45" customWidth="1"/>
    <col min="5365" max="5365" width="9.28515625" style="45" customWidth="1"/>
    <col min="5366" max="5366" width="4.7109375" style="45" customWidth="1"/>
    <col min="5367" max="5367" width="10.42578125" style="45" customWidth="1"/>
    <col min="5368" max="5368" width="19.7109375" style="45" customWidth="1"/>
    <col min="5369" max="5370" width="14.140625" style="45" customWidth="1"/>
    <col min="5371" max="5371" width="17.28515625" style="45" customWidth="1"/>
    <col min="5372" max="5372" width="13" style="45" customWidth="1"/>
    <col min="5373" max="5375" width="14.140625" style="45" customWidth="1"/>
    <col min="5376" max="5376" width="13.28515625" style="45" customWidth="1"/>
    <col min="5377" max="5377" width="10" style="45" customWidth="1"/>
    <col min="5378" max="5378" width="14.140625" style="45" customWidth="1"/>
    <col min="5379" max="5379" width="13.7109375" style="45" customWidth="1"/>
    <col min="5380" max="5380" width="13.28515625" style="45" customWidth="1"/>
    <col min="5381" max="5381" width="14.140625" style="45" customWidth="1"/>
    <col min="5382" max="5382" width="16.140625" style="45" customWidth="1"/>
    <col min="5383" max="5383" width="11.5703125" style="45"/>
    <col min="5384" max="5384" width="9.7109375" style="45" customWidth="1"/>
    <col min="5385" max="5389" width="14.140625" style="45" customWidth="1"/>
    <col min="5390" max="5606" width="8.85546875" style="45" customWidth="1"/>
    <col min="5607" max="5609" width="9.7109375" style="45" customWidth="1"/>
    <col min="5610" max="5610" width="8.140625" style="45" customWidth="1"/>
    <col min="5611" max="5613" width="14.140625" style="45" customWidth="1"/>
    <col min="5614" max="5614" width="11.28515625" style="45" customWidth="1"/>
    <col min="5615" max="5615" width="14.140625" style="45" customWidth="1"/>
    <col min="5616" max="5616" width="17.7109375" style="45" customWidth="1"/>
    <col min="5617" max="5618" width="14.140625" style="45" customWidth="1"/>
    <col min="5619" max="5619" width="10.28515625" style="45" customWidth="1"/>
    <col min="5620" max="5620" width="14.140625" style="45" customWidth="1"/>
    <col min="5621" max="5621" width="9.28515625" style="45" customWidth="1"/>
    <col min="5622" max="5622" width="4.7109375" style="45" customWidth="1"/>
    <col min="5623" max="5623" width="10.42578125" style="45" customWidth="1"/>
    <col min="5624" max="5624" width="19.7109375" style="45" customWidth="1"/>
    <col min="5625" max="5626" width="14.140625" style="45" customWidth="1"/>
    <col min="5627" max="5627" width="17.28515625" style="45" customWidth="1"/>
    <col min="5628" max="5628" width="13" style="45" customWidth="1"/>
    <col min="5629" max="5631" width="14.140625" style="45" customWidth="1"/>
    <col min="5632" max="5632" width="13.28515625" style="45" customWidth="1"/>
    <col min="5633" max="5633" width="10" style="45" customWidth="1"/>
    <col min="5634" max="5634" width="14.140625" style="45" customWidth="1"/>
    <col min="5635" max="5635" width="13.7109375" style="45" customWidth="1"/>
    <col min="5636" max="5636" width="13.28515625" style="45" customWidth="1"/>
    <col min="5637" max="5637" width="14.140625" style="45" customWidth="1"/>
    <col min="5638" max="5638" width="16.140625" style="45" customWidth="1"/>
    <col min="5639" max="5639" width="11.5703125" style="45"/>
    <col min="5640" max="5640" width="9.7109375" style="45" customWidth="1"/>
    <col min="5641" max="5645" width="14.140625" style="45" customWidth="1"/>
    <col min="5646" max="5862" width="8.85546875" style="45" customWidth="1"/>
    <col min="5863" max="5865" width="9.7109375" style="45" customWidth="1"/>
    <col min="5866" max="5866" width="8.140625" style="45" customWidth="1"/>
    <col min="5867" max="5869" width="14.140625" style="45" customWidth="1"/>
    <col min="5870" max="5870" width="11.28515625" style="45" customWidth="1"/>
    <col min="5871" max="5871" width="14.140625" style="45" customWidth="1"/>
    <col min="5872" max="5872" width="17.7109375" style="45" customWidth="1"/>
    <col min="5873" max="5874" width="14.140625" style="45" customWidth="1"/>
    <col min="5875" max="5875" width="10.28515625" style="45" customWidth="1"/>
    <col min="5876" max="5876" width="14.140625" style="45" customWidth="1"/>
    <col min="5877" max="5877" width="9.28515625" style="45" customWidth="1"/>
    <col min="5878" max="5878" width="4.7109375" style="45" customWidth="1"/>
    <col min="5879" max="5879" width="10.42578125" style="45" customWidth="1"/>
    <col min="5880" max="5880" width="19.7109375" style="45" customWidth="1"/>
    <col min="5881" max="5882" width="14.140625" style="45" customWidth="1"/>
    <col min="5883" max="5883" width="17.28515625" style="45" customWidth="1"/>
    <col min="5884" max="5884" width="13" style="45" customWidth="1"/>
    <col min="5885" max="5887" width="14.140625" style="45" customWidth="1"/>
    <col min="5888" max="5888" width="13.28515625" style="45" customWidth="1"/>
    <col min="5889" max="5889" width="10" style="45" customWidth="1"/>
    <col min="5890" max="5890" width="14.140625" style="45" customWidth="1"/>
    <col min="5891" max="5891" width="13.7109375" style="45" customWidth="1"/>
    <col min="5892" max="5892" width="13.28515625" style="45" customWidth="1"/>
    <col min="5893" max="5893" width="14.140625" style="45" customWidth="1"/>
    <col min="5894" max="5894" width="16.140625" style="45" customWidth="1"/>
    <col min="5895" max="5895" width="11.5703125" style="45"/>
    <col min="5896" max="5896" width="9.7109375" style="45" customWidth="1"/>
    <col min="5897" max="5901" width="14.140625" style="45" customWidth="1"/>
    <col min="5902" max="6118" width="8.85546875" style="45" customWidth="1"/>
    <col min="6119" max="6121" width="9.7109375" style="45" customWidth="1"/>
    <col min="6122" max="6122" width="8.140625" style="45" customWidth="1"/>
    <col min="6123" max="6125" width="14.140625" style="45" customWidth="1"/>
    <col min="6126" max="6126" width="11.28515625" style="45" customWidth="1"/>
    <col min="6127" max="6127" width="14.140625" style="45" customWidth="1"/>
    <col min="6128" max="6128" width="17.7109375" style="45" customWidth="1"/>
    <col min="6129" max="6130" width="14.140625" style="45" customWidth="1"/>
    <col min="6131" max="6131" width="10.28515625" style="45" customWidth="1"/>
    <col min="6132" max="6132" width="14.140625" style="45" customWidth="1"/>
    <col min="6133" max="6133" width="9.28515625" style="45" customWidth="1"/>
    <col min="6134" max="6134" width="4.7109375" style="45" customWidth="1"/>
    <col min="6135" max="6135" width="10.42578125" style="45" customWidth="1"/>
    <col min="6136" max="6136" width="19.7109375" style="45" customWidth="1"/>
    <col min="6137" max="6138" width="14.140625" style="45" customWidth="1"/>
    <col min="6139" max="6139" width="17.28515625" style="45" customWidth="1"/>
    <col min="6140" max="6140" width="13" style="45" customWidth="1"/>
    <col min="6141" max="6143" width="14.140625" style="45" customWidth="1"/>
    <col min="6144" max="6144" width="13.28515625" style="45" customWidth="1"/>
    <col min="6145" max="6145" width="10" style="45" customWidth="1"/>
    <col min="6146" max="6146" width="14.140625" style="45" customWidth="1"/>
    <col min="6147" max="6147" width="13.7109375" style="45" customWidth="1"/>
    <col min="6148" max="6148" width="13.28515625" style="45" customWidth="1"/>
    <col min="6149" max="6149" width="14.140625" style="45" customWidth="1"/>
    <col min="6150" max="6150" width="16.140625" style="45" customWidth="1"/>
    <col min="6151" max="6151" width="11.5703125" style="45"/>
    <col min="6152" max="6152" width="9.7109375" style="45" customWidth="1"/>
    <col min="6153" max="6157" width="14.140625" style="45" customWidth="1"/>
    <col min="6158" max="6374" width="8.85546875" style="45" customWidth="1"/>
    <col min="6375" max="6377" width="9.7109375" style="45" customWidth="1"/>
    <col min="6378" max="6378" width="8.140625" style="45" customWidth="1"/>
    <col min="6379" max="6381" width="14.140625" style="45" customWidth="1"/>
    <col min="6382" max="6382" width="11.28515625" style="45" customWidth="1"/>
    <col min="6383" max="6383" width="14.140625" style="45" customWidth="1"/>
    <col min="6384" max="6384" width="17.7109375" style="45" customWidth="1"/>
    <col min="6385" max="6386" width="14.140625" style="45" customWidth="1"/>
    <col min="6387" max="6387" width="10.28515625" style="45" customWidth="1"/>
    <col min="6388" max="6388" width="14.140625" style="45" customWidth="1"/>
    <col min="6389" max="6389" width="9.28515625" style="45" customWidth="1"/>
    <col min="6390" max="6390" width="4.7109375" style="45" customWidth="1"/>
    <col min="6391" max="6391" width="10.42578125" style="45" customWidth="1"/>
    <col min="6392" max="6392" width="19.7109375" style="45" customWidth="1"/>
    <col min="6393" max="6394" width="14.140625" style="45" customWidth="1"/>
    <col min="6395" max="6395" width="17.28515625" style="45" customWidth="1"/>
    <col min="6396" max="6396" width="13" style="45" customWidth="1"/>
    <col min="6397" max="6399" width="14.140625" style="45" customWidth="1"/>
    <col min="6400" max="6400" width="13.28515625" style="45" customWidth="1"/>
    <col min="6401" max="6401" width="10" style="45" customWidth="1"/>
    <col min="6402" max="6402" width="14.140625" style="45" customWidth="1"/>
    <col min="6403" max="6403" width="13.7109375" style="45" customWidth="1"/>
    <col min="6404" max="6404" width="13.28515625" style="45" customWidth="1"/>
    <col min="6405" max="6405" width="14.140625" style="45" customWidth="1"/>
    <col min="6406" max="6406" width="16.140625" style="45" customWidth="1"/>
    <col min="6407" max="6407" width="11.5703125" style="45"/>
    <col min="6408" max="6408" width="9.7109375" style="45" customWidth="1"/>
    <col min="6409" max="6413" width="14.140625" style="45" customWidth="1"/>
    <col min="6414" max="6630" width="8.85546875" style="45" customWidth="1"/>
    <col min="6631" max="6633" width="9.7109375" style="45" customWidth="1"/>
    <col min="6634" max="6634" width="8.140625" style="45" customWidth="1"/>
    <col min="6635" max="6637" width="14.140625" style="45" customWidth="1"/>
    <col min="6638" max="6638" width="11.28515625" style="45" customWidth="1"/>
    <col min="6639" max="6639" width="14.140625" style="45" customWidth="1"/>
    <col min="6640" max="6640" width="17.7109375" style="45" customWidth="1"/>
    <col min="6641" max="6642" width="14.140625" style="45" customWidth="1"/>
    <col min="6643" max="6643" width="10.28515625" style="45" customWidth="1"/>
    <col min="6644" max="6644" width="14.140625" style="45" customWidth="1"/>
    <col min="6645" max="6645" width="9.28515625" style="45" customWidth="1"/>
    <col min="6646" max="6646" width="4.7109375" style="45" customWidth="1"/>
    <col min="6647" max="6647" width="10.42578125" style="45" customWidth="1"/>
    <col min="6648" max="6648" width="19.7109375" style="45" customWidth="1"/>
    <col min="6649" max="6650" width="14.140625" style="45" customWidth="1"/>
    <col min="6651" max="6651" width="17.28515625" style="45" customWidth="1"/>
    <col min="6652" max="6652" width="13" style="45" customWidth="1"/>
    <col min="6653" max="6655" width="14.140625" style="45" customWidth="1"/>
    <col min="6656" max="6656" width="13.28515625" style="45" customWidth="1"/>
    <col min="6657" max="6657" width="10" style="45" customWidth="1"/>
    <col min="6658" max="6658" width="14.140625" style="45" customWidth="1"/>
    <col min="6659" max="6659" width="13.7109375" style="45" customWidth="1"/>
    <col min="6660" max="6660" width="13.28515625" style="45" customWidth="1"/>
    <col min="6661" max="6661" width="14.140625" style="45" customWidth="1"/>
    <col min="6662" max="6662" width="16.140625" style="45" customWidth="1"/>
    <col min="6663" max="6663" width="11.5703125" style="45"/>
    <col min="6664" max="6664" width="9.7109375" style="45" customWidth="1"/>
    <col min="6665" max="6669" width="14.140625" style="45" customWidth="1"/>
    <col min="6670" max="6886" width="8.85546875" style="45" customWidth="1"/>
    <col min="6887" max="6889" width="9.7109375" style="45" customWidth="1"/>
    <col min="6890" max="6890" width="8.140625" style="45" customWidth="1"/>
    <col min="6891" max="6893" width="14.140625" style="45" customWidth="1"/>
    <col min="6894" max="6894" width="11.28515625" style="45" customWidth="1"/>
    <col min="6895" max="6895" width="14.140625" style="45" customWidth="1"/>
    <col min="6896" max="6896" width="17.7109375" style="45" customWidth="1"/>
    <col min="6897" max="6898" width="14.140625" style="45" customWidth="1"/>
    <col min="6899" max="6899" width="10.28515625" style="45" customWidth="1"/>
    <col min="6900" max="6900" width="14.140625" style="45" customWidth="1"/>
    <col min="6901" max="6901" width="9.28515625" style="45" customWidth="1"/>
    <col min="6902" max="6902" width="4.7109375" style="45" customWidth="1"/>
    <col min="6903" max="6903" width="10.42578125" style="45" customWidth="1"/>
    <col min="6904" max="6904" width="19.7109375" style="45" customWidth="1"/>
    <col min="6905" max="6906" width="14.140625" style="45" customWidth="1"/>
    <col min="6907" max="6907" width="17.28515625" style="45" customWidth="1"/>
    <col min="6908" max="6908" width="13" style="45" customWidth="1"/>
    <col min="6909" max="6911" width="14.140625" style="45" customWidth="1"/>
    <col min="6912" max="6912" width="13.28515625" style="45" customWidth="1"/>
    <col min="6913" max="6913" width="10" style="45" customWidth="1"/>
    <col min="6914" max="6914" width="14.140625" style="45" customWidth="1"/>
    <col min="6915" max="6915" width="13.7109375" style="45" customWidth="1"/>
    <col min="6916" max="6916" width="13.28515625" style="45" customWidth="1"/>
    <col min="6917" max="6917" width="14.140625" style="45" customWidth="1"/>
    <col min="6918" max="6918" width="16.140625" style="45" customWidth="1"/>
    <col min="6919" max="6919" width="11.5703125" style="45"/>
    <col min="6920" max="6920" width="9.7109375" style="45" customWidth="1"/>
    <col min="6921" max="6925" width="14.140625" style="45" customWidth="1"/>
    <col min="6926" max="7142" width="8.85546875" style="45" customWidth="1"/>
    <col min="7143" max="7145" width="9.7109375" style="45" customWidth="1"/>
    <col min="7146" max="7146" width="8.140625" style="45" customWidth="1"/>
    <col min="7147" max="7149" width="14.140625" style="45" customWidth="1"/>
    <col min="7150" max="7150" width="11.28515625" style="45" customWidth="1"/>
    <col min="7151" max="7151" width="14.140625" style="45" customWidth="1"/>
    <col min="7152" max="7152" width="17.7109375" style="45" customWidth="1"/>
    <col min="7153" max="7154" width="14.140625" style="45" customWidth="1"/>
    <col min="7155" max="7155" width="10.28515625" style="45" customWidth="1"/>
    <col min="7156" max="7156" width="14.140625" style="45" customWidth="1"/>
    <col min="7157" max="7157" width="9.28515625" style="45" customWidth="1"/>
    <col min="7158" max="7158" width="4.7109375" style="45" customWidth="1"/>
    <col min="7159" max="7159" width="10.42578125" style="45" customWidth="1"/>
    <col min="7160" max="7160" width="19.7109375" style="45" customWidth="1"/>
    <col min="7161" max="7162" width="14.140625" style="45" customWidth="1"/>
    <col min="7163" max="7163" width="17.28515625" style="45" customWidth="1"/>
    <col min="7164" max="7164" width="13" style="45" customWidth="1"/>
    <col min="7165" max="7167" width="14.140625" style="45" customWidth="1"/>
    <col min="7168" max="7168" width="13.28515625" style="45" customWidth="1"/>
    <col min="7169" max="7169" width="10" style="45" customWidth="1"/>
    <col min="7170" max="7170" width="14.140625" style="45" customWidth="1"/>
    <col min="7171" max="7171" width="13.7109375" style="45" customWidth="1"/>
    <col min="7172" max="7172" width="13.28515625" style="45" customWidth="1"/>
    <col min="7173" max="7173" width="14.140625" style="45" customWidth="1"/>
    <col min="7174" max="7174" width="16.140625" style="45" customWidth="1"/>
    <col min="7175" max="7175" width="11.5703125" style="45"/>
    <col min="7176" max="7176" width="9.7109375" style="45" customWidth="1"/>
    <col min="7177" max="7181" width="14.140625" style="45" customWidth="1"/>
    <col min="7182" max="7398" width="8.85546875" style="45" customWidth="1"/>
    <col min="7399" max="7401" width="9.7109375" style="45" customWidth="1"/>
    <col min="7402" max="7402" width="8.140625" style="45" customWidth="1"/>
    <col min="7403" max="7405" width="14.140625" style="45" customWidth="1"/>
    <col min="7406" max="7406" width="11.28515625" style="45" customWidth="1"/>
    <col min="7407" max="7407" width="14.140625" style="45" customWidth="1"/>
    <col min="7408" max="7408" width="17.7109375" style="45" customWidth="1"/>
    <col min="7409" max="7410" width="14.140625" style="45" customWidth="1"/>
    <col min="7411" max="7411" width="10.28515625" style="45" customWidth="1"/>
    <col min="7412" max="7412" width="14.140625" style="45" customWidth="1"/>
    <col min="7413" max="7413" width="9.28515625" style="45" customWidth="1"/>
    <col min="7414" max="7414" width="4.7109375" style="45" customWidth="1"/>
    <col min="7415" max="7415" width="10.42578125" style="45" customWidth="1"/>
    <col min="7416" max="7416" width="19.7109375" style="45" customWidth="1"/>
    <col min="7417" max="7418" width="14.140625" style="45" customWidth="1"/>
    <col min="7419" max="7419" width="17.28515625" style="45" customWidth="1"/>
    <col min="7420" max="7420" width="13" style="45" customWidth="1"/>
    <col min="7421" max="7423" width="14.140625" style="45" customWidth="1"/>
    <col min="7424" max="7424" width="13.28515625" style="45" customWidth="1"/>
    <col min="7425" max="7425" width="10" style="45" customWidth="1"/>
    <col min="7426" max="7426" width="14.140625" style="45" customWidth="1"/>
    <col min="7427" max="7427" width="13.7109375" style="45" customWidth="1"/>
    <col min="7428" max="7428" width="13.28515625" style="45" customWidth="1"/>
    <col min="7429" max="7429" width="14.140625" style="45" customWidth="1"/>
    <col min="7430" max="7430" width="16.140625" style="45" customWidth="1"/>
    <col min="7431" max="7431" width="11.5703125" style="45"/>
    <col min="7432" max="7432" width="9.7109375" style="45" customWidth="1"/>
    <col min="7433" max="7437" width="14.140625" style="45" customWidth="1"/>
    <col min="7438" max="7654" width="8.85546875" style="45" customWidth="1"/>
    <col min="7655" max="7657" width="9.7109375" style="45" customWidth="1"/>
    <col min="7658" max="7658" width="8.140625" style="45" customWidth="1"/>
    <col min="7659" max="7661" width="14.140625" style="45" customWidth="1"/>
    <col min="7662" max="7662" width="11.28515625" style="45" customWidth="1"/>
    <col min="7663" max="7663" width="14.140625" style="45" customWidth="1"/>
    <col min="7664" max="7664" width="17.7109375" style="45" customWidth="1"/>
    <col min="7665" max="7666" width="14.140625" style="45" customWidth="1"/>
    <col min="7667" max="7667" width="10.28515625" style="45" customWidth="1"/>
    <col min="7668" max="7668" width="14.140625" style="45" customWidth="1"/>
    <col min="7669" max="7669" width="9.28515625" style="45" customWidth="1"/>
    <col min="7670" max="7670" width="4.7109375" style="45" customWidth="1"/>
    <col min="7671" max="7671" width="10.42578125" style="45" customWidth="1"/>
    <col min="7672" max="7672" width="19.7109375" style="45" customWidth="1"/>
    <col min="7673" max="7674" width="14.140625" style="45" customWidth="1"/>
    <col min="7675" max="7675" width="17.28515625" style="45" customWidth="1"/>
    <col min="7676" max="7676" width="13" style="45" customWidth="1"/>
    <col min="7677" max="7679" width="14.140625" style="45" customWidth="1"/>
    <col min="7680" max="7680" width="13.28515625" style="45" customWidth="1"/>
    <col min="7681" max="7681" width="10" style="45" customWidth="1"/>
    <col min="7682" max="7682" width="14.140625" style="45" customWidth="1"/>
    <col min="7683" max="7683" width="13.7109375" style="45" customWidth="1"/>
    <col min="7684" max="7684" width="13.28515625" style="45" customWidth="1"/>
    <col min="7685" max="7685" width="14.140625" style="45" customWidth="1"/>
    <col min="7686" max="7686" width="16.140625" style="45" customWidth="1"/>
    <col min="7687" max="7687" width="11.5703125" style="45"/>
    <col min="7688" max="7688" width="9.7109375" style="45" customWidth="1"/>
    <col min="7689" max="7693" width="14.140625" style="45" customWidth="1"/>
    <col min="7694" max="7910" width="8.85546875" style="45" customWidth="1"/>
    <col min="7911" max="7913" width="9.7109375" style="45" customWidth="1"/>
    <col min="7914" max="7914" width="8.140625" style="45" customWidth="1"/>
    <col min="7915" max="7917" width="14.140625" style="45" customWidth="1"/>
    <col min="7918" max="7918" width="11.28515625" style="45" customWidth="1"/>
    <col min="7919" max="7919" width="14.140625" style="45" customWidth="1"/>
    <col min="7920" max="7920" width="17.7109375" style="45" customWidth="1"/>
    <col min="7921" max="7922" width="14.140625" style="45" customWidth="1"/>
    <col min="7923" max="7923" width="10.28515625" style="45" customWidth="1"/>
    <col min="7924" max="7924" width="14.140625" style="45" customWidth="1"/>
    <col min="7925" max="7925" width="9.28515625" style="45" customWidth="1"/>
    <col min="7926" max="7926" width="4.7109375" style="45" customWidth="1"/>
    <col min="7927" max="7927" width="10.42578125" style="45" customWidth="1"/>
    <col min="7928" max="7928" width="19.7109375" style="45" customWidth="1"/>
    <col min="7929" max="7930" width="14.140625" style="45" customWidth="1"/>
    <col min="7931" max="7931" width="17.28515625" style="45" customWidth="1"/>
    <col min="7932" max="7932" width="13" style="45" customWidth="1"/>
    <col min="7933" max="7935" width="14.140625" style="45" customWidth="1"/>
    <col min="7936" max="7936" width="13.28515625" style="45" customWidth="1"/>
    <col min="7937" max="7937" width="10" style="45" customWidth="1"/>
    <col min="7938" max="7938" width="14.140625" style="45" customWidth="1"/>
    <col min="7939" max="7939" width="13.7109375" style="45" customWidth="1"/>
    <col min="7940" max="7940" width="13.28515625" style="45" customWidth="1"/>
    <col min="7941" max="7941" width="14.140625" style="45" customWidth="1"/>
    <col min="7942" max="7942" width="16.140625" style="45" customWidth="1"/>
    <col min="7943" max="7943" width="11.5703125" style="45"/>
    <col min="7944" max="7944" width="9.7109375" style="45" customWidth="1"/>
    <col min="7945" max="7949" width="14.140625" style="45" customWidth="1"/>
    <col min="7950" max="8166" width="8.85546875" style="45" customWidth="1"/>
    <col min="8167" max="8169" width="9.7109375" style="45" customWidth="1"/>
    <col min="8170" max="8170" width="8.140625" style="45" customWidth="1"/>
    <col min="8171" max="8173" width="14.140625" style="45" customWidth="1"/>
    <col min="8174" max="8174" width="11.28515625" style="45" customWidth="1"/>
    <col min="8175" max="8175" width="14.140625" style="45" customWidth="1"/>
    <col min="8176" max="8176" width="17.7109375" style="45" customWidth="1"/>
    <col min="8177" max="8178" width="14.140625" style="45" customWidth="1"/>
    <col min="8179" max="8179" width="10.28515625" style="45" customWidth="1"/>
    <col min="8180" max="8180" width="14.140625" style="45" customWidth="1"/>
    <col min="8181" max="8181" width="9.28515625" style="45" customWidth="1"/>
    <col min="8182" max="8182" width="4.7109375" style="45" customWidth="1"/>
    <col min="8183" max="8183" width="10.42578125" style="45" customWidth="1"/>
    <col min="8184" max="8184" width="19.7109375" style="45" customWidth="1"/>
    <col min="8185" max="8186" width="14.140625" style="45" customWidth="1"/>
    <col min="8187" max="8187" width="17.28515625" style="45" customWidth="1"/>
    <col min="8188" max="8188" width="13" style="45" customWidth="1"/>
    <col min="8189" max="8191" width="14.140625" style="45" customWidth="1"/>
    <col min="8192" max="8192" width="13.28515625" style="45" customWidth="1"/>
    <col min="8193" max="8193" width="10" style="45" customWidth="1"/>
    <col min="8194" max="8194" width="14.140625" style="45" customWidth="1"/>
    <col min="8195" max="8195" width="13.7109375" style="45" customWidth="1"/>
    <col min="8196" max="8196" width="13.28515625" style="45" customWidth="1"/>
    <col min="8197" max="8197" width="14.140625" style="45" customWidth="1"/>
    <col min="8198" max="8198" width="16.140625" style="45" customWidth="1"/>
    <col min="8199" max="8199" width="11.5703125" style="45"/>
    <col min="8200" max="8200" width="9.7109375" style="45" customWidth="1"/>
    <col min="8201" max="8205" width="14.140625" style="45" customWidth="1"/>
    <col min="8206" max="8422" width="8.85546875" style="45" customWidth="1"/>
    <col min="8423" max="8425" width="9.7109375" style="45" customWidth="1"/>
    <col min="8426" max="8426" width="8.140625" style="45" customWidth="1"/>
    <col min="8427" max="8429" width="14.140625" style="45" customWidth="1"/>
    <col min="8430" max="8430" width="11.28515625" style="45" customWidth="1"/>
    <col min="8431" max="8431" width="14.140625" style="45" customWidth="1"/>
    <col min="8432" max="8432" width="17.7109375" style="45" customWidth="1"/>
    <col min="8433" max="8434" width="14.140625" style="45" customWidth="1"/>
    <col min="8435" max="8435" width="10.28515625" style="45" customWidth="1"/>
    <col min="8436" max="8436" width="14.140625" style="45" customWidth="1"/>
    <col min="8437" max="8437" width="9.28515625" style="45" customWidth="1"/>
    <col min="8438" max="8438" width="4.7109375" style="45" customWidth="1"/>
    <col min="8439" max="8439" width="10.42578125" style="45" customWidth="1"/>
    <col min="8440" max="8440" width="19.7109375" style="45" customWidth="1"/>
    <col min="8441" max="8442" width="14.140625" style="45" customWidth="1"/>
    <col min="8443" max="8443" width="17.28515625" style="45" customWidth="1"/>
    <col min="8444" max="8444" width="13" style="45" customWidth="1"/>
    <col min="8445" max="8447" width="14.140625" style="45" customWidth="1"/>
    <col min="8448" max="8448" width="13.28515625" style="45" customWidth="1"/>
    <col min="8449" max="8449" width="10" style="45" customWidth="1"/>
    <col min="8450" max="8450" width="14.140625" style="45" customWidth="1"/>
    <col min="8451" max="8451" width="13.7109375" style="45" customWidth="1"/>
    <col min="8452" max="8452" width="13.28515625" style="45" customWidth="1"/>
    <col min="8453" max="8453" width="14.140625" style="45" customWidth="1"/>
    <col min="8454" max="8454" width="16.140625" style="45" customWidth="1"/>
    <col min="8455" max="8455" width="11.5703125" style="45"/>
    <col min="8456" max="8456" width="9.7109375" style="45" customWidth="1"/>
    <col min="8457" max="8461" width="14.140625" style="45" customWidth="1"/>
    <col min="8462" max="8678" width="8.85546875" style="45" customWidth="1"/>
    <col min="8679" max="8681" width="9.7109375" style="45" customWidth="1"/>
    <col min="8682" max="8682" width="8.140625" style="45" customWidth="1"/>
    <col min="8683" max="8685" width="14.140625" style="45" customWidth="1"/>
    <col min="8686" max="8686" width="11.28515625" style="45" customWidth="1"/>
    <col min="8687" max="8687" width="14.140625" style="45" customWidth="1"/>
    <col min="8688" max="8688" width="17.7109375" style="45" customWidth="1"/>
    <col min="8689" max="8690" width="14.140625" style="45" customWidth="1"/>
    <col min="8691" max="8691" width="10.28515625" style="45" customWidth="1"/>
    <col min="8692" max="8692" width="14.140625" style="45" customWidth="1"/>
    <col min="8693" max="8693" width="9.28515625" style="45" customWidth="1"/>
    <col min="8694" max="8694" width="4.7109375" style="45" customWidth="1"/>
    <col min="8695" max="8695" width="10.42578125" style="45" customWidth="1"/>
    <col min="8696" max="8696" width="19.7109375" style="45" customWidth="1"/>
    <col min="8697" max="8698" width="14.140625" style="45" customWidth="1"/>
    <col min="8699" max="8699" width="17.28515625" style="45" customWidth="1"/>
    <col min="8700" max="8700" width="13" style="45" customWidth="1"/>
    <col min="8701" max="8703" width="14.140625" style="45" customWidth="1"/>
    <col min="8704" max="8704" width="13.28515625" style="45" customWidth="1"/>
    <col min="8705" max="8705" width="10" style="45" customWidth="1"/>
    <col min="8706" max="8706" width="14.140625" style="45" customWidth="1"/>
    <col min="8707" max="8707" width="13.7109375" style="45" customWidth="1"/>
    <col min="8708" max="8708" width="13.28515625" style="45" customWidth="1"/>
    <col min="8709" max="8709" width="14.140625" style="45" customWidth="1"/>
    <col min="8710" max="8710" width="16.140625" style="45" customWidth="1"/>
    <col min="8711" max="8711" width="11.5703125" style="45"/>
    <col min="8712" max="8712" width="9.7109375" style="45" customWidth="1"/>
    <col min="8713" max="8717" width="14.140625" style="45" customWidth="1"/>
    <col min="8718" max="8934" width="8.85546875" style="45" customWidth="1"/>
    <col min="8935" max="8937" width="9.7109375" style="45" customWidth="1"/>
    <col min="8938" max="8938" width="8.140625" style="45" customWidth="1"/>
    <col min="8939" max="8941" width="14.140625" style="45" customWidth="1"/>
    <col min="8942" max="8942" width="11.28515625" style="45" customWidth="1"/>
    <col min="8943" max="8943" width="14.140625" style="45" customWidth="1"/>
    <col min="8944" max="8944" width="17.7109375" style="45" customWidth="1"/>
    <col min="8945" max="8946" width="14.140625" style="45" customWidth="1"/>
    <col min="8947" max="8947" width="10.28515625" style="45" customWidth="1"/>
    <col min="8948" max="8948" width="14.140625" style="45" customWidth="1"/>
    <col min="8949" max="8949" width="9.28515625" style="45" customWidth="1"/>
    <col min="8950" max="8950" width="4.7109375" style="45" customWidth="1"/>
    <col min="8951" max="8951" width="10.42578125" style="45" customWidth="1"/>
    <col min="8952" max="8952" width="19.7109375" style="45" customWidth="1"/>
    <col min="8953" max="8954" width="14.140625" style="45" customWidth="1"/>
    <col min="8955" max="8955" width="17.28515625" style="45" customWidth="1"/>
    <col min="8956" max="8956" width="13" style="45" customWidth="1"/>
    <col min="8957" max="8959" width="14.140625" style="45" customWidth="1"/>
    <col min="8960" max="8960" width="13.28515625" style="45" customWidth="1"/>
    <col min="8961" max="8961" width="10" style="45" customWidth="1"/>
    <col min="8962" max="8962" width="14.140625" style="45" customWidth="1"/>
    <col min="8963" max="8963" width="13.7109375" style="45" customWidth="1"/>
    <col min="8964" max="8964" width="13.28515625" style="45" customWidth="1"/>
    <col min="8965" max="8965" width="14.140625" style="45" customWidth="1"/>
    <col min="8966" max="8966" width="16.140625" style="45" customWidth="1"/>
    <col min="8967" max="8967" width="11.5703125" style="45"/>
    <col min="8968" max="8968" width="9.7109375" style="45" customWidth="1"/>
    <col min="8969" max="8973" width="14.140625" style="45" customWidth="1"/>
    <col min="8974" max="9190" width="8.85546875" style="45" customWidth="1"/>
    <col min="9191" max="9193" width="9.7109375" style="45" customWidth="1"/>
    <col min="9194" max="9194" width="8.140625" style="45" customWidth="1"/>
    <col min="9195" max="9197" width="14.140625" style="45" customWidth="1"/>
    <col min="9198" max="9198" width="11.28515625" style="45" customWidth="1"/>
    <col min="9199" max="9199" width="14.140625" style="45" customWidth="1"/>
    <col min="9200" max="9200" width="17.7109375" style="45" customWidth="1"/>
    <col min="9201" max="9202" width="14.140625" style="45" customWidth="1"/>
    <col min="9203" max="9203" width="10.28515625" style="45" customWidth="1"/>
    <col min="9204" max="9204" width="14.140625" style="45" customWidth="1"/>
    <col min="9205" max="9205" width="9.28515625" style="45" customWidth="1"/>
    <col min="9206" max="9206" width="4.7109375" style="45" customWidth="1"/>
    <col min="9207" max="9207" width="10.42578125" style="45" customWidth="1"/>
    <col min="9208" max="9208" width="19.7109375" style="45" customWidth="1"/>
    <col min="9209" max="9210" width="14.140625" style="45" customWidth="1"/>
    <col min="9211" max="9211" width="17.28515625" style="45" customWidth="1"/>
    <col min="9212" max="9212" width="13" style="45" customWidth="1"/>
    <col min="9213" max="9215" width="14.140625" style="45" customWidth="1"/>
    <col min="9216" max="9216" width="13.28515625" style="45" customWidth="1"/>
    <col min="9217" max="9217" width="10" style="45" customWidth="1"/>
    <col min="9218" max="9218" width="14.140625" style="45" customWidth="1"/>
    <col min="9219" max="9219" width="13.7109375" style="45" customWidth="1"/>
    <col min="9220" max="9220" width="13.28515625" style="45" customWidth="1"/>
    <col min="9221" max="9221" width="14.140625" style="45" customWidth="1"/>
    <col min="9222" max="9222" width="16.140625" style="45" customWidth="1"/>
    <col min="9223" max="9223" width="11.5703125" style="45"/>
    <col min="9224" max="9224" width="9.7109375" style="45" customWidth="1"/>
    <col min="9225" max="9229" width="14.140625" style="45" customWidth="1"/>
    <col min="9230" max="9446" width="8.85546875" style="45" customWidth="1"/>
    <col min="9447" max="9449" width="9.7109375" style="45" customWidth="1"/>
    <col min="9450" max="9450" width="8.140625" style="45" customWidth="1"/>
    <col min="9451" max="9453" width="14.140625" style="45" customWidth="1"/>
    <col min="9454" max="9454" width="11.28515625" style="45" customWidth="1"/>
    <col min="9455" max="9455" width="14.140625" style="45" customWidth="1"/>
    <col min="9456" max="9456" width="17.7109375" style="45" customWidth="1"/>
    <col min="9457" max="9458" width="14.140625" style="45" customWidth="1"/>
    <col min="9459" max="9459" width="10.28515625" style="45" customWidth="1"/>
    <col min="9460" max="9460" width="14.140625" style="45" customWidth="1"/>
    <col min="9461" max="9461" width="9.28515625" style="45" customWidth="1"/>
    <col min="9462" max="9462" width="4.7109375" style="45" customWidth="1"/>
    <col min="9463" max="9463" width="10.42578125" style="45" customWidth="1"/>
    <col min="9464" max="9464" width="19.7109375" style="45" customWidth="1"/>
    <col min="9465" max="9466" width="14.140625" style="45" customWidth="1"/>
    <col min="9467" max="9467" width="17.28515625" style="45" customWidth="1"/>
    <col min="9468" max="9468" width="13" style="45" customWidth="1"/>
    <col min="9469" max="9471" width="14.140625" style="45" customWidth="1"/>
    <col min="9472" max="9472" width="13.28515625" style="45" customWidth="1"/>
    <col min="9473" max="9473" width="10" style="45" customWidth="1"/>
    <col min="9474" max="9474" width="14.140625" style="45" customWidth="1"/>
    <col min="9475" max="9475" width="13.7109375" style="45" customWidth="1"/>
    <col min="9476" max="9476" width="13.28515625" style="45" customWidth="1"/>
    <col min="9477" max="9477" width="14.140625" style="45" customWidth="1"/>
    <col min="9478" max="9478" width="16.140625" style="45" customWidth="1"/>
    <col min="9479" max="9479" width="11.5703125" style="45"/>
    <col min="9480" max="9480" width="9.7109375" style="45" customWidth="1"/>
    <col min="9481" max="9485" width="14.140625" style="45" customWidth="1"/>
    <col min="9486" max="9702" width="8.85546875" style="45" customWidth="1"/>
    <col min="9703" max="9705" width="9.7109375" style="45" customWidth="1"/>
    <col min="9706" max="9706" width="8.140625" style="45" customWidth="1"/>
    <col min="9707" max="9709" width="14.140625" style="45" customWidth="1"/>
    <col min="9710" max="9710" width="11.28515625" style="45" customWidth="1"/>
    <col min="9711" max="9711" width="14.140625" style="45" customWidth="1"/>
    <col min="9712" max="9712" width="17.7109375" style="45" customWidth="1"/>
    <col min="9713" max="9714" width="14.140625" style="45" customWidth="1"/>
    <col min="9715" max="9715" width="10.28515625" style="45" customWidth="1"/>
    <col min="9716" max="9716" width="14.140625" style="45" customWidth="1"/>
    <col min="9717" max="9717" width="9.28515625" style="45" customWidth="1"/>
    <col min="9718" max="9718" width="4.7109375" style="45" customWidth="1"/>
    <col min="9719" max="9719" width="10.42578125" style="45" customWidth="1"/>
    <col min="9720" max="9720" width="19.7109375" style="45" customWidth="1"/>
    <col min="9721" max="9722" width="14.140625" style="45" customWidth="1"/>
    <col min="9723" max="9723" width="17.28515625" style="45" customWidth="1"/>
    <col min="9724" max="9724" width="13" style="45" customWidth="1"/>
    <col min="9725" max="9727" width="14.140625" style="45" customWidth="1"/>
    <col min="9728" max="9728" width="13.28515625" style="45" customWidth="1"/>
    <col min="9729" max="9729" width="10" style="45" customWidth="1"/>
    <col min="9730" max="9730" width="14.140625" style="45" customWidth="1"/>
    <col min="9731" max="9731" width="13.7109375" style="45" customWidth="1"/>
    <col min="9732" max="9732" width="13.28515625" style="45" customWidth="1"/>
    <col min="9733" max="9733" width="14.140625" style="45" customWidth="1"/>
    <col min="9734" max="9734" width="16.140625" style="45" customWidth="1"/>
    <col min="9735" max="9735" width="11.5703125" style="45"/>
    <col min="9736" max="9736" width="9.7109375" style="45" customWidth="1"/>
    <col min="9737" max="9741" width="14.140625" style="45" customWidth="1"/>
    <col min="9742" max="9958" width="8.85546875" style="45" customWidth="1"/>
    <col min="9959" max="9961" width="9.7109375" style="45" customWidth="1"/>
    <col min="9962" max="9962" width="8.140625" style="45" customWidth="1"/>
    <col min="9963" max="9965" width="14.140625" style="45" customWidth="1"/>
    <col min="9966" max="9966" width="11.28515625" style="45" customWidth="1"/>
    <col min="9967" max="9967" width="14.140625" style="45" customWidth="1"/>
    <col min="9968" max="9968" width="17.7109375" style="45" customWidth="1"/>
    <col min="9969" max="9970" width="14.140625" style="45" customWidth="1"/>
    <col min="9971" max="9971" width="10.28515625" style="45" customWidth="1"/>
    <col min="9972" max="9972" width="14.140625" style="45" customWidth="1"/>
    <col min="9973" max="9973" width="9.28515625" style="45" customWidth="1"/>
    <col min="9974" max="9974" width="4.7109375" style="45" customWidth="1"/>
    <col min="9975" max="9975" width="10.42578125" style="45" customWidth="1"/>
    <col min="9976" max="9976" width="19.7109375" style="45" customWidth="1"/>
    <col min="9977" max="9978" width="14.140625" style="45" customWidth="1"/>
    <col min="9979" max="9979" width="17.28515625" style="45" customWidth="1"/>
    <col min="9980" max="9980" width="13" style="45" customWidth="1"/>
    <col min="9981" max="9983" width="14.140625" style="45" customWidth="1"/>
    <col min="9984" max="9984" width="13.28515625" style="45" customWidth="1"/>
    <col min="9985" max="9985" width="10" style="45" customWidth="1"/>
    <col min="9986" max="9986" width="14.140625" style="45" customWidth="1"/>
    <col min="9987" max="9987" width="13.7109375" style="45" customWidth="1"/>
    <col min="9988" max="9988" width="13.28515625" style="45" customWidth="1"/>
    <col min="9989" max="9989" width="14.140625" style="45" customWidth="1"/>
    <col min="9990" max="9990" width="16.140625" style="45" customWidth="1"/>
    <col min="9991" max="9991" width="11.5703125" style="45"/>
    <col min="9992" max="9992" width="9.7109375" style="45" customWidth="1"/>
    <col min="9993" max="9997" width="14.140625" style="45" customWidth="1"/>
    <col min="9998" max="10214" width="8.85546875" style="45" customWidth="1"/>
    <col min="10215" max="10217" width="9.7109375" style="45" customWidth="1"/>
    <col min="10218" max="10218" width="8.140625" style="45" customWidth="1"/>
    <col min="10219" max="10221" width="14.140625" style="45" customWidth="1"/>
    <col min="10222" max="10222" width="11.28515625" style="45" customWidth="1"/>
    <col min="10223" max="10223" width="14.140625" style="45" customWidth="1"/>
    <col min="10224" max="10224" width="17.7109375" style="45" customWidth="1"/>
    <col min="10225" max="10226" width="14.140625" style="45" customWidth="1"/>
    <col min="10227" max="10227" width="10.28515625" style="45" customWidth="1"/>
    <col min="10228" max="10228" width="14.140625" style="45" customWidth="1"/>
    <col min="10229" max="10229" width="9.28515625" style="45" customWidth="1"/>
    <col min="10230" max="10230" width="4.7109375" style="45" customWidth="1"/>
    <col min="10231" max="10231" width="10.42578125" style="45" customWidth="1"/>
    <col min="10232" max="10232" width="19.7109375" style="45" customWidth="1"/>
    <col min="10233" max="10234" width="14.140625" style="45" customWidth="1"/>
    <col min="10235" max="10235" width="17.28515625" style="45" customWidth="1"/>
    <col min="10236" max="10236" width="13" style="45" customWidth="1"/>
    <col min="10237" max="10239" width="14.140625" style="45" customWidth="1"/>
    <col min="10240" max="10240" width="13.28515625" style="45" customWidth="1"/>
    <col min="10241" max="10241" width="10" style="45" customWidth="1"/>
    <col min="10242" max="10242" width="14.140625" style="45" customWidth="1"/>
    <col min="10243" max="10243" width="13.7109375" style="45" customWidth="1"/>
    <col min="10244" max="10244" width="13.28515625" style="45" customWidth="1"/>
    <col min="10245" max="10245" width="14.140625" style="45" customWidth="1"/>
    <col min="10246" max="10246" width="16.140625" style="45" customWidth="1"/>
    <col min="10247" max="10247" width="11.5703125" style="45"/>
    <col min="10248" max="10248" width="9.7109375" style="45" customWidth="1"/>
    <col min="10249" max="10253" width="14.140625" style="45" customWidth="1"/>
    <col min="10254" max="10470" width="8.85546875" style="45" customWidth="1"/>
    <col min="10471" max="10473" width="9.7109375" style="45" customWidth="1"/>
    <col min="10474" max="10474" width="8.140625" style="45" customWidth="1"/>
    <col min="10475" max="10477" width="14.140625" style="45" customWidth="1"/>
    <col min="10478" max="10478" width="11.28515625" style="45" customWidth="1"/>
    <col min="10479" max="10479" width="14.140625" style="45" customWidth="1"/>
    <col min="10480" max="10480" width="17.7109375" style="45" customWidth="1"/>
    <col min="10481" max="10482" width="14.140625" style="45" customWidth="1"/>
    <col min="10483" max="10483" width="10.28515625" style="45" customWidth="1"/>
    <col min="10484" max="10484" width="14.140625" style="45" customWidth="1"/>
    <col min="10485" max="10485" width="9.28515625" style="45" customWidth="1"/>
    <col min="10486" max="10486" width="4.7109375" style="45" customWidth="1"/>
    <col min="10487" max="10487" width="10.42578125" style="45" customWidth="1"/>
    <col min="10488" max="10488" width="19.7109375" style="45" customWidth="1"/>
    <col min="10489" max="10490" width="14.140625" style="45" customWidth="1"/>
    <col min="10491" max="10491" width="17.28515625" style="45" customWidth="1"/>
    <col min="10492" max="10492" width="13" style="45" customWidth="1"/>
    <col min="10493" max="10495" width="14.140625" style="45" customWidth="1"/>
    <col min="10496" max="10496" width="13.28515625" style="45" customWidth="1"/>
    <col min="10497" max="10497" width="10" style="45" customWidth="1"/>
    <col min="10498" max="10498" width="14.140625" style="45" customWidth="1"/>
    <col min="10499" max="10499" width="13.7109375" style="45" customWidth="1"/>
    <col min="10500" max="10500" width="13.28515625" style="45" customWidth="1"/>
    <col min="10501" max="10501" width="14.140625" style="45" customWidth="1"/>
    <col min="10502" max="10502" width="16.140625" style="45" customWidth="1"/>
    <col min="10503" max="10503" width="11.5703125" style="45"/>
    <col min="10504" max="10504" width="9.7109375" style="45" customWidth="1"/>
    <col min="10505" max="10509" width="14.140625" style="45" customWidth="1"/>
    <col min="10510" max="10726" width="8.85546875" style="45" customWidth="1"/>
    <col min="10727" max="10729" width="9.7109375" style="45" customWidth="1"/>
    <col min="10730" max="10730" width="8.140625" style="45" customWidth="1"/>
    <col min="10731" max="10733" width="14.140625" style="45" customWidth="1"/>
    <col min="10734" max="10734" width="11.28515625" style="45" customWidth="1"/>
    <col min="10735" max="10735" width="14.140625" style="45" customWidth="1"/>
    <col min="10736" max="10736" width="17.7109375" style="45" customWidth="1"/>
    <col min="10737" max="10738" width="14.140625" style="45" customWidth="1"/>
    <col min="10739" max="10739" width="10.28515625" style="45" customWidth="1"/>
    <col min="10740" max="10740" width="14.140625" style="45" customWidth="1"/>
    <col min="10741" max="10741" width="9.28515625" style="45" customWidth="1"/>
    <col min="10742" max="10742" width="4.7109375" style="45" customWidth="1"/>
    <col min="10743" max="10743" width="10.42578125" style="45" customWidth="1"/>
    <col min="10744" max="10744" width="19.7109375" style="45" customWidth="1"/>
    <col min="10745" max="10746" width="14.140625" style="45" customWidth="1"/>
    <col min="10747" max="10747" width="17.28515625" style="45" customWidth="1"/>
    <col min="10748" max="10748" width="13" style="45" customWidth="1"/>
    <col min="10749" max="10751" width="14.140625" style="45" customWidth="1"/>
    <col min="10752" max="10752" width="13.28515625" style="45" customWidth="1"/>
    <col min="10753" max="10753" width="10" style="45" customWidth="1"/>
    <col min="10754" max="10754" width="14.140625" style="45" customWidth="1"/>
    <col min="10755" max="10755" width="13.7109375" style="45" customWidth="1"/>
    <col min="10756" max="10756" width="13.28515625" style="45" customWidth="1"/>
    <col min="10757" max="10757" width="14.140625" style="45" customWidth="1"/>
    <col min="10758" max="10758" width="16.140625" style="45" customWidth="1"/>
    <col min="10759" max="10759" width="11.5703125" style="45"/>
    <col min="10760" max="10760" width="9.7109375" style="45" customWidth="1"/>
    <col min="10761" max="10765" width="14.140625" style="45" customWidth="1"/>
    <col min="10766" max="10982" width="8.85546875" style="45" customWidth="1"/>
    <col min="10983" max="10985" width="9.7109375" style="45" customWidth="1"/>
    <col min="10986" max="10986" width="8.140625" style="45" customWidth="1"/>
    <col min="10987" max="10989" width="14.140625" style="45" customWidth="1"/>
    <col min="10990" max="10990" width="11.28515625" style="45" customWidth="1"/>
    <col min="10991" max="10991" width="14.140625" style="45" customWidth="1"/>
    <col min="10992" max="10992" width="17.7109375" style="45" customWidth="1"/>
    <col min="10993" max="10994" width="14.140625" style="45" customWidth="1"/>
    <col min="10995" max="10995" width="10.28515625" style="45" customWidth="1"/>
    <col min="10996" max="10996" width="14.140625" style="45" customWidth="1"/>
    <col min="10997" max="10997" width="9.28515625" style="45" customWidth="1"/>
    <col min="10998" max="10998" width="4.7109375" style="45" customWidth="1"/>
    <col min="10999" max="10999" width="10.42578125" style="45" customWidth="1"/>
    <col min="11000" max="11000" width="19.7109375" style="45" customWidth="1"/>
    <col min="11001" max="11002" width="14.140625" style="45" customWidth="1"/>
    <col min="11003" max="11003" width="17.28515625" style="45" customWidth="1"/>
    <col min="11004" max="11004" width="13" style="45" customWidth="1"/>
    <col min="11005" max="11007" width="14.140625" style="45" customWidth="1"/>
    <col min="11008" max="11008" width="13.28515625" style="45" customWidth="1"/>
    <col min="11009" max="11009" width="10" style="45" customWidth="1"/>
    <col min="11010" max="11010" width="14.140625" style="45" customWidth="1"/>
    <col min="11011" max="11011" width="13.7109375" style="45" customWidth="1"/>
    <col min="11012" max="11012" width="13.28515625" style="45" customWidth="1"/>
    <col min="11013" max="11013" width="14.140625" style="45" customWidth="1"/>
    <col min="11014" max="11014" width="16.140625" style="45" customWidth="1"/>
    <col min="11015" max="11015" width="11.5703125" style="45"/>
    <col min="11016" max="11016" width="9.7109375" style="45" customWidth="1"/>
    <col min="11017" max="11021" width="14.140625" style="45" customWidth="1"/>
    <col min="11022" max="11238" width="8.85546875" style="45" customWidth="1"/>
    <col min="11239" max="11241" width="9.7109375" style="45" customWidth="1"/>
    <col min="11242" max="11242" width="8.140625" style="45" customWidth="1"/>
    <col min="11243" max="11245" width="14.140625" style="45" customWidth="1"/>
    <col min="11246" max="11246" width="11.28515625" style="45" customWidth="1"/>
    <col min="11247" max="11247" width="14.140625" style="45" customWidth="1"/>
    <col min="11248" max="11248" width="17.7109375" style="45" customWidth="1"/>
    <col min="11249" max="11250" width="14.140625" style="45" customWidth="1"/>
    <col min="11251" max="11251" width="10.28515625" style="45" customWidth="1"/>
    <col min="11252" max="11252" width="14.140625" style="45" customWidth="1"/>
    <col min="11253" max="11253" width="9.28515625" style="45" customWidth="1"/>
    <col min="11254" max="11254" width="4.7109375" style="45" customWidth="1"/>
    <col min="11255" max="11255" width="10.42578125" style="45" customWidth="1"/>
    <col min="11256" max="11256" width="19.7109375" style="45" customWidth="1"/>
    <col min="11257" max="11258" width="14.140625" style="45" customWidth="1"/>
    <col min="11259" max="11259" width="17.28515625" style="45" customWidth="1"/>
    <col min="11260" max="11260" width="13" style="45" customWidth="1"/>
    <col min="11261" max="11263" width="14.140625" style="45" customWidth="1"/>
    <col min="11264" max="11264" width="13.28515625" style="45" customWidth="1"/>
    <col min="11265" max="11265" width="10" style="45" customWidth="1"/>
    <col min="11266" max="11266" width="14.140625" style="45" customWidth="1"/>
    <col min="11267" max="11267" width="13.7109375" style="45" customWidth="1"/>
    <col min="11268" max="11268" width="13.28515625" style="45" customWidth="1"/>
    <col min="11269" max="11269" width="14.140625" style="45" customWidth="1"/>
    <col min="11270" max="11270" width="16.140625" style="45" customWidth="1"/>
    <col min="11271" max="11271" width="11.5703125" style="45"/>
    <col min="11272" max="11272" width="9.7109375" style="45" customWidth="1"/>
    <col min="11273" max="11277" width="14.140625" style="45" customWidth="1"/>
    <col min="11278" max="11494" width="8.85546875" style="45" customWidth="1"/>
    <col min="11495" max="11497" width="9.7109375" style="45" customWidth="1"/>
    <col min="11498" max="11498" width="8.140625" style="45" customWidth="1"/>
    <col min="11499" max="11501" width="14.140625" style="45" customWidth="1"/>
    <col min="11502" max="11502" width="11.28515625" style="45" customWidth="1"/>
    <col min="11503" max="11503" width="14.140625" style="45" customWidth="1"/>
    <col min="11504" max="11504" width="17.7109375" style="45" customWidth="1"/>
    <col min="11505" max="11506" width="14.140625" style="45" customWidth="1"/>
    <col min="11507" max="11507" width="10.28515625" style="45" customWidth="1"/>
    <col min="11508" max="11508" width="14.140625" style="45" customWidth="1"/>
    <col min="11509" max="11509" width="9.28515625" style="45" customWidth="1"/>
    <col min="11510" max="11510" width="4.7109375" style="45" customWidth="1"/>
    <col min="11511" max="11511" width="10.42578125" style="45" customWidth="1"/>
    <col min="11512" max="11512" width="19.7109375" style="45" customWidth="1"/>
    <col min="11513" max="11514" width="14.140625" style="45" customWidth="1"/>
    <col min="11515" max="11515" width="17.28515625" style="45" customWidth="1"/>
    <col min="11516" max="11516" width="13" style="45" customWidth="1"/>
    <col min="11517" max="11519" width="14.140625" style="45" customWidth="1"/>
    <col min="11520" max="11520" width="13.28515625" style="45" customWidth="1"/>
    <col min="11521" max="11521" width="10" style="45" customWidth="1"/>
    <col min="11522" max="11522" width="14.140625" style="45" customWidth="1"/>
    <col min="11523" max="11523" width="13.7109375" style="45" customWidth="1"/>
    <col min="11524" max="11524" width="13.28515625" style="45" customWidth="1"/>
    <col min="11525" max="11525" width="14.140625" style="45" customWidth="1"/>
    <col min="11526" max="11526" width="16.140625" style="45" customWidth="1"/>
    <col min="11527" max="11527" width="11.5703125" style="45"/>
    <col min="11528" max="11528" width="9.7109375" style="45" customWidth="1"/>
    <col min="11529" max="11533" width="14.140625" style="45" customWidth="1"/>
    <col min="11534" max="11750" width="8.85546875" style="45" customWidth="1"/>
    <col min="11751" max="11753" width="9.7109375" style="45" customWidth="1"/>
    <col min="11754" max="11754" width="8.140625" style="45" customWidth="1"/>
    <col min="11755" max="11757" width="14.140625" style="45" customWidth="1"/>
    <col min="11758" max="11758" width="11.28515625" style="45" customWidth="1"/>
    <col min="11759" max="11759" width="14.140625" style="45" customWidth="1"/>
    <col min="11760" max="11760" width="17.7109375" style="45" customWidth="1"/>
    <col min="11761" max="11762" width="14.140625" style="45" customWidth="1"/>
    <col min="11763" max="11763" width="10.28515625" style="45" customWidth="1"/>
    <col min="11764" max="11764" width="14.140625" style="45" customWidth="1"/>
    <col min="11765" max="11765" width="9.28515625" style="45" customWidth="1"/>
    <col min="11766" max="11766" width="4.7109375" style="45" customWidth="1"/>
    <col min="11767" max="11767" width="10.42578125" style="45" customWidth="1"/>
    <col min="11768" max="11768" width="19.7109375" style="45" customWidth="1"/>
    <col min="11769" max="11770" width="14.140625" style="45" customWidth="1"/>
    <col min="11771" max="11771" width="17.28515625" style="45" customWidth="1"/>
    <col min="11772" max="11772" width="13" style="45" customWidth="1"/>
    <col min="11773" max="11775" width="14.140625" style="45" customWidth="1"/>
    <col min="11776" max="11776" width="13.28515625" style="45" customWidth="1"/>
    <col min="11777" max="11777" width="10" style="45" customWidth="1"/>
    <col min="11778" max="11778" width="14.140625" style="45" customWidth="1"/>
    <col min="11779" max="11779" width="13.7109375" style="45" customWidth="1"/>
    <col min="11780" max="11780" width="13.28515625" style="45" customWidth="1"/>
    <col min="11781" max="11781" width="14.140625" style="45" customWidth="1"/>
    <col min="11782" max="11782" width="16.140625" style="45" customWidth="1"/>
    <col min="11783" max="11783" width="11.5703125" style="45"/>
    <col min="11784" max="11784" width="9.7109375" style="45" customWidth="1"/>
    <col min="11785" max="11789" width="14.140625" style="45" customWidth="1"/>
    <col min="11790" max="12006" width="8.85546875" style="45" customWidth="1"/>
    <col min="12007" max="12009" width="9.7109375" style="45" customWidth="1"/>
    <col min="12010" max="12010" width="8.140625" style="45" customWidth="1"/>
    <col min="12011" max="12013" width="14.140625" style="45" customWidth="1"/>
    <col min="12014" max="12014" width="11.28515625" style="45" customWidth="1"/>
    <col min="12015" max="12015" width="14.140625" style="45" customWidth="1"/>
    <col min="12016" max="12016" width="17.7109375" style="45" customWidth="1"/>
    <col min="12017" max="12018" width="14.140625" style="45" customWidth="1"/>
    <col min="12019" max="12019" width="10.28515625" style="45" customWidth="1"/>
    <col min="12020" max="12020" width="14.140625" style="45" customWidth="1"/>
    <col min="12021" max="12021" width="9.28515625" style="45" customWidth="1"/>
    <col min="12022" max="12022" width="4.7109375" style="45" customWidth="1"/>
    <col min="12023" max="12023" width="10.42578125" style="45" customWidth="1"/>
    <col min="12024" max="12024" width="19.7109375" style="45" customWidth="1"/>
    <col min="12025" max="12026" width="14.140625" style="45" customWidth="1"/>
    <col min="12027" max="12027" width="17.28515625" style="45" customWidth="1"/>
    <col min="12028" max="12028" width="13" style="45" customWidth="1"/>
    <col min="12029" max="12031" width="14.140625" style="45" customWidth="1"/>
    <col min="12032" max="12032" width="13.28515625" style="45" customWidth="1"/>
    <col min="12033" max="12033" width="10" style="45" customWidth="1"/>
    <col min="12034" max="12034" width="14.140625" style="45" customWidth="1"/>
    <col min="12035" max="12035" width="13.7109375" style="45" customWidth="1"/>
    <col min="12036" max="12036" width="13.28515625" style="45" customWidth="1"/>
    <col min="12037" max="12037" width="14.140625" style="45" customWidth="1"/>
    <col min="12038" max="12038" width="16.140625" style="45" customWidth="1"/>
    <col min="12039" max="12039" width="11.5703125" style="45"/>
    <col min="12040" max="12040" width="9.7109375" style="45" customWidth="1"/>
    <col min="12041" max="12045" width="14.140625" style="45" customWidth="1"/>
    <col min="12046" max="12262" width="8.85546875" style="45" customWidth="1"/>
    <col min="12263" max="12265" width="9.7109375" style="45" customWidth="1"/>
    <col min="12266" max="12266" width="8.140625" style="45" customWidth="1"/>
    <col min="12267" max="12269" width="14.140625" style="45" customWidth="1"/>
    <col min="12270" max="12270" width="11.28515625" style="45" customWidth="1"/>
    <col min="12271" max="12271" width="14.140625" style="45" customWidth="1"/>
    <col min="12272" max="12272" width="17.7109375" style="45" customWidth="1"/>
    <col min="12273" max="12274" width="14.140625" style="45" customWidth="1"/>
    <col min="12275" max="12275" width="10.28515625" style="45" customWidth="1"/>
    <col min="12276" max="12276" width="14.140625" style="45" customWidth="1"/>
    <col min="12277" max="12277" width="9.28515625" style="45" customWidth="1"/>
    <col min="12278" max="12278" width="4.7109375" style="45" customWidth="1"/>
    <col min="12279" max="12279" width="10.42578125" style="45" customWidth="1"/>
    <col min="12280" max="12280" width="19.7109375" style="45" customWidth="1"/>
    <col min="12281" max="12282" width="14.140625" style="45" customWidth="1"/>
    <col min="12283" max="12283" width="17.28515625" style="45" customWidth="1"/>
    <col min="12284" max="12284" width="13" style="45" customWidth="1"/>
    <col min="12285" max="12287" width="14.140625" style="45" customWidth="1"/>
    <col min="12288" max="12288" width="13.28515625" style="45" customWidth="1"/>
    <col min="12289" max="12289" width="10" style="45" customWidth="1"/>
    <col min="12290" max="12290" width="14.140625" style="45" customWidth="1"/>
    <col min="12291" max="12291" width="13.7109375" style="45" customWidth="1"/>
    <col min="12292" max="12292" width="13.28515625" style="45" customWidth="1"/>
    <col min="12293" max="12293" width="14.140625" style="45" customWidth="1"/>
    <col min="12294" max="12294" width="16.140625" style="45" customWidth="1"/>
    <col min="12295" max="12295" width="11.5703125" style="45"/>
    <col min="12296" max="12296" width="9.7109375" style="45" customWidth="1"/>
    <col min="12297" max="12301" width="14.140625" style="45" customWidth="1"/>
    <col min="12302" max="12518" width="8.85546875" style="45" customWidth="1"/>
    <col min="12519" max="12521" width="9.7109375" style="45" customWidth="1"/>
    <col min="12522" max="12522" width="8.140625" style="45" customWidth="1"/>
    <col min="12523" max="12525" width="14.140625" style="45" customWidth="1"/>
    <col min="12526" max="12526" width="11.28515625" style="45" customWidth="1"/>
    <col min="12527" max="12527" width="14.140625" style="45" customWidth="1"/>
    <col min="12528" max="12528" width="17.7109375" style="45" customWidth="1"/>
    <col min="12529" max="12530" width="14.140625" style="45" customWidth="1"/>
    <col min="12531" max="12531" width="10.28515625" style="45" customWidth="1"/>
    <col min="12532" max="12532" width="14.140625" style="45" customWidth="1"/>
    <col min="12533" max="12533" width="9.28515625" style="45" customWidth="1"/>
    <col min="12534" max="12534" width="4.7109375" style="45" customWidth="1"/>
    <col min="12535" max="12535" width="10.42578125" style="45" customWidth="1"/>
    <col min="12536" max="12536" width="19.7109375" style="45" customWidth="1"/>
    <col min="12537" max="12538" width="14.140625" style="45" customWidth="1"/>
    <col min="12539" max="12539" width="17.28515625" style="45" customWidth="1"/>
    <col min="12540" max="12540" width="13" style="45" customWidth="1"/>
    <col min="12541" max="12543" width="14.140625" style="45" customWidth="1"/>
    <col min="12544" max="12544" width="13.28515625" style="45" customWidth="1"/>
    <col min="12545" max="12545" width="10" style="45" customWidth="1"/>
    <col min="12546" max="12546" width="14.140625" style="45" customWidth="1"/>
    <col min="12547" max="12547" width="13.7109375" style="45" customWidth="1"/>
    <col min="12548" max="12548" width="13.28515625" style="45" customWidth="1"/>
    <col min="12549" max="12549" width="14.140625" style="45" customWidth="1"/>
    <col min="12550" max="12550" width="16.140625" style="45" customWidth="1"/>
    <col min="12551" max="12551" width="11.5703125" style="45"/>
    <col min="12552" max="12552" width="9.7109375" style="45" customWidth="1"/>
    <col min="12553" max="12557" width="14.140625" style="45" customWidth="1"/>
    <col min="12558" max="12774" width="8.85546875" style="45" customWidth="1"/>
    <col min="12775" max="12777" width="9.7109375" style="45" customWidth="1"/>
    <col min="12778" max="12778" width="8.140625" style="45" customWidth="1"/>
    <col min="12779" max="12781" width="14.140625" style="45" customWidth="1"/>
    <col min="12782" max="12782" width="11.28515625" style="45" customWidth="1"/>
    <col min="12783" max="12783" width="14.140625" style="45" customWidth="1"/>
    <col min="12784" max="12784" width="17.7109375" style="45" customWidth="1"/>
    <col min="12785" max="12786" width="14.140625" style="45" customWidth="1"/>
    <col min="12787" max="12787" width="10.28515625" style="45" customWidth="1"/>
    <col min="12788" max="12788" width="14.140625" style="45" customWidth="1"/>
    <col min="12789" max="12789" width="9.28515625" style="45" customWidth="1"/>
    <col min="12790" max="12790" width="4.7109375" style="45" customWidth="1"/>
    <col min="12791" max="12791" width="10.42578125" style="45" customWidth="1"/>
    <col min="12792" max="12792" width="19.7109375" style="45" customWidth="1"/>
    <col min="12793" max="12794" width="14.140625" style="45" customWidth="1"/>
    <col min="12795" max="12795" width="17.28515625" style="45" customWidth="1"/>
    <col min="12796" max="12796" width="13" style="45" customWidth="1"/>
    <col min="12797" max="12799" width="14.140625" style="45" customWidth="1"/>
    <col min="12800" max="12800" width="13.28515625" style="45" customWidth="1"/>
    <col min="12801" max="12801" width="10" style="45" customWidth="1"/>
    <col min="12802" max="12802" width="14.140625" style="45" customWidth="1"/>
    <col min="12803" max="12803" width="13.7109375" style="45" customWidth="1"/>
    <col min="12804" max="12804" width="13.28515625" style="45" customWidth="1"/>
    <col min="12805" max="12805" width="14.140625" style="45" customWidth="1"/>
    <col min="12806" max="12806" width="16.140625" style="45" customWidth="1"/>
    <col min="12807" max="12807" width="11.5703125" style="45"/>
    <col min="12808" max="12808" width="9.7109375" style="45" customWidth="1"/>
    <col min="12809" max="12813" width="14.140625" style="45" customWidth="1"/>
    <col min="12814" max="13030" width="8.85546875" style="45" customWidth="1"/>
    <col min="13031" max="13033" width="9.7109375" style="45" customWidth="1"/>
    <col min="13034" max="13034" width="8.140625" style="45" customWidth="1"/>
    <col min="13035" max="13037" width="14.140625" style="45" customWidth="1"/>
    <col min="13038" max="13038" width="11.28515625" style="45" customWidth="1"/>
    <col min="13039" max="13039" width="14.140625" style="45" customWidth="1"/>
    <col min="13040" max="13040" width="17.7109375" style="45" customWidth="1"/>
    <col min="13041" max="13042" width="14.140625" style="45" customWidth="1"/>
    <col min="13043" max="13043" width="10.28515625" style="45" customWidth="1"/>
    <col min="13044" max="13044" width="14.140625" style="45" customWidth="1"/>
    <col min="13045" max="13045" width="9.28515625" style="45" customWidth="1"/>
    <col min="13046" max="13046" width="4.7109375" style="45" customWidth="1"/>
    <col min="13047" max="13047" width="10.42578125" style="45" customWidth="1"/>
    <col min="13048" max="13048" width="19.7109375" style="45" customWidth="1"/>
    <col min="13049" max="13050" width="14.140625" style="45" customWidth="1"/>
    <col min="13051" max="13051" width="17.28515625" style="45" customWidth="1"/>
    <col min="13052" max="13052" width="13" style="45" customWidth="1"/>
    <col min="13053" max="13055" width="14.140625" style="45" customWidth="1"/>
    <col min="13056" max="13056" width="13.28515625" style="45" customWidth="1"/>
    <col min="13057" max="13057" width="10" style="45" customWidth="1"/>
    <col min="13058" max="13058" width="14.140625" style="45" customWidth="1"/>
    <col min="13059" max="13059" width="13.7109375" style="45" customWidth="1"/>
    <col min="13060" max="13060" width="13.28515625" style="45" customWidth="1"/>
    <col min="13061" max="13061" width="14.140625" style="45" customWidth="1"/>
    <col min="13062" max="13062" width="16.140625" style="45" customWidth="1"/>
    <col min="13063" max="13063" width="11.5703125" style="45"/>
    <col min="13064" max="13064" width="9.7109375" style="45" customWidth="1"/>
    <col min="13065" max="13069" width="14.140625" style="45" customWidth="1"/>
    <col min="13070" max="13286" width="8.85546875" style="45" customWidth="1"/>
    <col min="13287" max="13289" width="9.7109375" style="45" customWidth="1"/>
    <col min="13290" max="13290" width="8.140625" style="45" customWidth="1"/>
    <col min="13291" max="13293" width="14.140625" style="45" customWidth="1"/>
    <col min="13294" max="13294" width="11.28515625" style="45" customWidth="1"/>
    <col min="13295" max="13295" width="14.140625" style="45" customWidth="1"/>
    <col min="13296" max="13296" width="17.7109375" style="45" customWidth="1"/>
    <col min="13297" max="13298" width="14.140625" style="45" customWidth="1"/>
    <col min="13299" max="13299" width="10.28515625" style="45" customWidth="1"/>
    <col min="13300" max="13300" width="14.140625" style="45" customWidth="1"/>
    <col min="13301" max="13301" width="9.28515625" style="45" customWidth="1"/>
    <col min="13302" max="13302" width="4.7109375" style="45" customWidth="1"/>
    <col min="13303" max="13303" width="10.42578125" style="45" customWidth="1"/>
    <col min="13304" max="13304" width="19.7109375" style="45" customWidth="1"/>
    <col min="13305" max="13306" width="14.140625" style="45" customWidth="1"/>
    <col min="13307" max="13307" width="17.28515625" style="45" customWidth="1"/>
    <col min="13308" max="13308" width="13" style="45" customWidth="1"/>
    <col min="13309" max="13311" width="14.140625" style="45" customWidth="1"/>
    <col min="13312" max="13312" width="13.28515625" style="45" customWidth="1"/>
    <col min="13313" max="13313" width="10" style="45" customWidth="1"/>
    <col min="13314" max="13314" width="14.140625" style="45" customWidth="1"/>
    <col min="13315" max="13315" width="13.7109375" style="45" customWidth="1"/>
    <col min="13316" max="13316" width="13.28515625" style="45" customWidth="1"/>
    <col min="13317" max="13317" width="14.140625" style="45" customWidth="1"/>
    <col min="13318" max="13318" width="16.140625" style="45" customWidth="1"/>
    <col min="13319" max="13319" width="11.5703125" style="45"/>
    <col min="13320" max="13320" width="9.7109375" style="45" customWidth="1"/>
    <col min="13321" max="13325" width="14.140625" style="45" customWidth="1"/>
    <col min="13326" max="13542" width="8.85546875" style="45" customWidth="1"/>
    <col min="13543" max="13545" width="9.7109375" style="45" customWidth="1"/>
    <col min="13546" max="13546" width="8.140625" style="45" customWidth="1"/>
    <col min="13547" max="13549" width="14.140625" style="45" customWidth="1"/>
    <col min="13550" max="13550" width="11.28515625" style="45" customWidth="1"/>
    <col min="13551" max="13551" width="14.140625" style="45" customWidth="1"/>
    <col min="13552" max="13552" width="17.7109375" style="45" customWidth="1"/>
    <col min="13553" max="13554" width="14.140625" style="45" customWidth="1"/>
    <col min="13555" max="13555" width="10.28515625" style="45" customWidth="1"/>
    <col min="13556" max="13556" width="14.140625" style="45" customWidth="1"/>
    <col min="13557" max="13557" width="9.28515625" style="45" customWidth="1"/>
    <col min="13558" max="13558" width="4.7109375" style="45" customWidth="1"/>
    <col min="13559" max="13559" width="10.42578125" style="45" customWidth="1"/>
    <col min="13560" max="13560" width="19.7109375" style="45" customWidth="1"/>
    <col min="13561" max="13562" width="14.140625" style="45" customWidth="1"/>
    <col min="13563" max="13563" width="17.28515625" style="45" customWidth="1"/>
    <col min="13564" max="13564" width="13" style="45" customWidth="1"/>
    <col min="13565" max="13567" width="14.140625" style="45" customWidth="1"/>
    <col min="13568" max="13568" width="13.28515625" style="45" customWidth="1"/>
    <col min="13569" max="13569" width="10" style="45" customWidth="1"/>
    <col min="13570" max="13570" width="14.140625" style="45" customWidth="1"/>
    <col min="13571" max="13571" width="13.7109375" style="45" customWidth="1"/>
    <col min="13572" max="13572" width="13.28515625" style="45" customWidth="1"/>
    <col min="13573" max="13573" width="14.140625" style="45" customWidth="1"/>
    <col min="13574" max="13574" width="16.140625" style="45" customWidth="1"/>
    <col min="13575" max="13575" width="11.5703125" style="45"/>
    <col min="13576" max="13576" width="9.7109375" style="45" customWidth="1"/>
    <col min="13577" max="13581" width="14.140625" style="45" customWidth="1"/>
    <col min="13582" max="13798" width="8.85546875" style="45" customWidth="1"/>
    <col min="13799" max="13801" width="9.7109375" style="45" customWidth="1"/>
    <col min="13802" max="13802" width="8.140625" style="45" customWidth="1"/>
    <col min="13803" max="13805" width="14.140625" style="45" customWidth="1"/>
    <col min="13806" max="13806" width="11.28515625" style="45" customWidth="1"/>
    <col min="13807" max="13807" width="14.140625" style="45" customWidth="1"/>
    <col min="13808" max="13808" width="17.7109375" style="45" customWidth="1"/>
    <col min="13809" max="13810" width="14.140625" style="45" customWidth="1"/>
    <col min="13811" max="13811" width="10.28515625" style="45" customWidth="1"/>
    <col min="13812" max="13812" width="14.140625" style="45" customWidth="1"/>
    <col min="13813" max="13813" width="9.28515625" style="45" customWidth="1"/>
    <col min="13814" max="13814" width="4.7109375" style="45" customWidth="1"/>
    <col min="13815" max="13815" width="10.42578125" style="45" customWidth="1"/>
    <col min="13816" max="13816" width="19.7109375" style="45" customWidth="1"/>
    <col min="13817" max="13818" width="14.140625" style="45" customWidth="1"/>
    <col min="13819" max="13819" width="17.28515625" style="45" customWidth="1"/>
    <col min="13820" max="13820" width="13" style="45" customWidth="1"/>
    <col min="13821" max="13823" width="14.140625" style="45" customWidth="1"/>
    <col min="13824" max="13824" width="13.28515625" style="45" customWidth="1"/>
    <col min="13825" max="13825" width="10" style="45" customWidth="1"/>
    <col min="13826" max="13826" width="14.140625" style="45" customWidth="1"/>
    <col min="13827" max="13827" width="13.7109375" style="45" customWidth="1"/>
    <col min="13828" max="13828" width="13.28515625" style="45" customWidth="1"/>
    <col min="13829" max="13829" width="14.140625" style="45" customWidth="1"/>
    <col min="13830" max="13830" width="16.140625" style="45" customWidth="1"/>
    <col min="13831" max="13831" width="11.5703125" style="45"/>
    <col min="13832" max="13832" width="9.7109375" style="45" customWidth="1"/>
    <col min="13833" max="13837" width="14.140625" style="45" customWidth="1"/>
    <col min="13838" max="14054" width="8.85546875" style="45" customWidth="1"/>
    <col min="14055" max="14057" width="9.7109375" style="45" customWidth="1"/>
    <col min="14058" max="14058" width="8.140625" style="45" customWidth="1"/>
    <col min="14059" max="14061" width="14.140625" style="45" customWidth="1"/>
    <col min="14062" max="14062" width="11.28515625" style="45" customWidth="1"/>
    <col min="14063" max="14063" width="14.140625" style="45" customWidth="1"/>
    <col min="14064" max="14064" width="17.7109375" style="45" customWidth="1"/>
    <col min="14065" max="14066" width="14.140625" style="45" customWidth="1"/>
    <col min="14067" max="14067" width="10.28515625" style="45" customWidth="1"/>
    <col min="14068" max="14068" width="14.140625" style="45" customWidth="1"/>
    <col min="14069" max="14069" width="9.28515625" style="45" customWidth="1"/>
    <col min="14070" max="14070" width="4.7109375" style="45" customWidth="1"/>
    <col min="14071" max="14071" width="10.42578125" style="45" customWidth="1"/>
    <col min="14072" max="14072" width="19.7109375" style="45" customWidth="1"/>
    <col min="14073" max="14074" width="14.140625" style="45" customWidth="1"/>
    <col min="14075" max="14075" width="17.28515625" style="45" customWidth="1"/>
    <col min="14076" max="14076" width="13" style="45" customWidth="1"/>
    <col min="14077" max="14079" width="14.140625" style="45" customWidth="1"/>
    <col min="14080" max="14080" width="13.28515625" style="45" customWidth="1"/>
    <col min="14081" max="14081" width="10" style="45" customWidth="1"/>
    <col min="14082" max="14082" width="14.140625" style="45" customWidth="1"/>
    <col min="14083" max="14083" width="13.7109375" style="45" customWidth="1"/>
    <col min="14084" max="14084" width="13.28515625" style="45" customWidth="1"/>
    <col min="14085" max="14085" width="14.140625" style="45" customWidth="1"/>
    <col min="14086" max="14086" width="16.140625" style="45" customWidth="1"/>
    <col min="14087" max="14087" width="11.5703125" style="45"/>
    <col min="14088" max="14088" width="9.7109375" style="45" customWidth="1"/>
    <col min="14089" max="14093" width="14.140625" style="45" customWidth="1"/>
    <col min="14094" max="14310" width="8.85546875" style="45" customWidth="1"/>
    <col min="14311" max="14313" width="9.7109375" style="45" customWidth="1"/>
    <col min="14314" max="14314" width="8.140625" style="45" customWidth="1"/>
    <col min="14315" max="14317" width="14.140625" style="45" customWidth="1"/>
    <col min="14318" max="14318" width="11.28515625" style="45" customWidth="1"/>
    <col min="14319" max="14319" width="14.140625" style="45" customWidth="1"/>
    <col min="14320" max="14320" width="17.7109375" style="45" customWidth="1"/>
    <col min="14321" max="14322" width="14.140625" style="45" customWidth="1"/>
    <col min="14323" max="14323" width="10.28515625" style="45" customWidth="1"/>
    <col min="14324" max="14324" width="14.140625" style="45" customWidth="1"/>
    <col min="14325" max="14325" width="9.28515625" style="45" customWidth="1"/>
    <col min="14326" max="14326" width="4.7109375" style="45" customWidth="1"/>
    <col min="14327" max="14327" width="10.42578125" style="45" customWidth="1"/>
    <col min="14328" max="14328" width="19.7109375" style="45" customWidth="1"/>
    <col min="14329" max="14330" width="14.140625" style="45" customWidth="1"/>
    <col min="14331" max="14331" width="17.28515625" style="45" customWidth="1"/>
    <col min="14332" max="14332" width="13" style="45" customWidth="1"/>
    <col min="14333" max="14335" width="14.140625" style="45" customWidth="1"/>
    <col min="14336" max="14336" width="13.28515625" style="45" customWidth="1"/>
    <col min="14337" max="14337" width="10" style="45" customWidth="1"/>
    <col min="14338" max="14338" width="14.140625" style="45" customWidth="1"/>
    <col min="14339" max="14339" width="13.7109375" style="45" customWidth="1"/>
    <col min="14340" max="14340" width="13.28515625" style="45" customWidth="1"/>
    <col min="14341" max="14341" width="14.140625" style="45" customWidth="1"/>
    <col min="14342" max="14342" width="16.140625" style="45" customWidth="1"/>
    <col min="14343" max="14343" width="11.5703125" style="45"/>
    <col min="14344" max="14344" width="9.7109375" style="45" customWidth="1"/>
    <col min="14345" max="14349" width="14.140625" style="45" customWidth="1"/>
    <col min="14350" max="14566" width="8.85546875" style="45" customWidth="1"/>
    <col min="14567" max="14569" width="9.7109375" style="45" customWidth="1"/>
    <col min="14570" max="14570" width="8.140625" style="45" customWidth="1"/>
    <col min="14571" max="14573" width="14.140625" style="45" customWidth="1"/>
    <col min="14574" max="14574" width="11.28515625" style="45" customWidth="1"/>
    <col min="14575" max="14575" width="14.140625" style="45" customWidth="1"/>
    <col min="14576" max="14576" width="17.7109375" style="45" customWidth="1"/>
    <col min="14577" max="14578" width="14.140625" style="45" customWidth="1"/>
    <col min="14579" max="14579" width="10.28515625" style="45" customWidth="1"/>
    <col min="14580" max="14580" width="14.140625" style="45" customWidth="1"/>
    <col min="14581" max="14581" width="9.28515625" style="45" customWidth="1"/>
    <col min="14582" max="14582" width="4.7109375" style="45" customWidth="1"/>
    <col min="14583" max="14583" width="10.42578125" style="45" customWidth="1"/>
    <col min="14584" max="14584" width="19.7109375" style="45" customWidth="1"/>
    <col min="14585" max="14586" width="14.140625" style="45" customWidth="1"/>
    <col min="14587" max="14587" width="17.28515625" style="45" customWidth="1"/>
    <col min="14588" max="14588" width="13" style="45" customWidth="1"/>
    <col min="14589" max="14591" width="14.140625" style="45" customWidth="1"/>
    <col min="14592" max="14592" width="13.28515625" style="45" customWidth="1"/>
    <col min="14593" max="14593" width="10" style="45" customWidth="1"/>
    <col min="14594" max="14594" width="14.140625" style="45" customWidth="1"/>
    <col min="14595" max="14595" width="13.7109375" style="45" customWidth="1"/>
    <col min="14596" max="14596" width="13.28515625" style="45" customWidth="1"/>
    <col min="14597" max="14597" width="14.140625" style="45" customWidth="1"/>
    <col min="14598" max="14598" width="16.140625" style="45" customWidth="1"/>
    <col min="14599" max="14599" width="11.5703125" style="45"/>
    <col min="14600" max="14600" width="9.7109375" style="45" customWidth="1"/>
    <col min="14601" max="14605" width="14.140625" style="45" customWidth="1"/>
    <col min="14606" max="14822" width="8.85546875" style="45" customWidth="1"/>
    <col min="14823" max="14825" width="9.7109375" style="45" customWidth="1"/>
    <col min="14826" max="14826" width="8.140625" style="45" customWidth="1"/>
    <col min="14827" max="14829" width="14.140625" style="45" customWidth="1"/>
    <col min="14830" max="14830" width="11.28515625" style="45" customWidth="1"/>
    <col min="14831" max="14831" width="14.140625" style="45" customWidth="1"/>
    <col min="14832" max="14832" width="17.7109375" style="45" customWidth="1"/>
    <col min="14833" max="14834" width="14.140625" style="45" customWidth="1"/>
    <col min="14835" max="14835" width="10.28515625" style="45" customWidth="1"/>
    <col min="14836" max="14836" width="14.140625" style="45" customWidth="1"/>
    <col min="14837" max="14837" width="9.28515625" style="45" customWidth="1"/>
    <col min="14838" max="14838" width="4.7109375" style="45" customWidth="1"/>
    <col min="14839" max="14839" width="10.42578125" style="45" customWidth="1"/>
    <col min="14840" max="14840" width="19.7109375" style="45" customWidth="1"/>
    <col min="14841" max="14842" width="14.140625" style="45" customWidth="1"/>
    <col min="14843" max="14843" width="17.28515625" style="45" customWidth="1"/>
    <col min="14844" max="14844" width="13" style="45" customWidth="1"/>
    <col min="14845" max="14847" width="14.140625" style="45" customWidth="1"/>
    <col min="14848" max="14848" width="13.28515625" style="45" customWidth="1"/>
    <col min="14849" max="14849" width="10" style="45" customWidth="1"/>
    <col min="14850" max="14850" width="14.140625" style="45" customWidth="1"/>
    <col min="14851" max="14851" width="13.7109375" style="45" customWidth="1"/>
    <col min="14852" max="14852" width="13.28515625" style="45" customWidth="1"/>
    <col min="14853" max="14853" width="14.140625" style="45" customWidth="1"/>
    <col min="14854" max="14854" width="16.140625" style="45" customWidth="1"/>
    <col min="14855" max="14855" width="11.5703125" style="45"/>
    <col min="14856" max="14856" width="9.7109375" style="45" customWidth="1"/>
    <col min="14857" max="14861" width="14.140625" style="45" customWidth="1"/>
    <col min="14862" max="15078" width="8.85546875" style="45" customWidth="1"/>
    <col min="15079" max="15081" width="9.7109375" style="45" customWidth="1"/>
    <col min="15082" max="15082" width="8.140625" style="45" customWidth="1"/>
    <col min="15083" max="15085" width="14.140625" style="45" customWidth="1"/>
    <col min="15086" max="15086" width="11.28515625" style="45" customWidth="1"/>
    <col min="15087" max="15087" width="14.140625" style="45" customWidth="1"/>
    <col min="15088" max="15088" width="17.7109375" style="45" customWidth="1"/>
    <col min="15089" max="15090" width="14.140625" style="45" customWidth="1"/>
    <col min="15091" max="15091" width="10.28515625" style="45" customWidth="1"/>
    <col min="15092" max="15092" width="14.140625" style="45" customWidth="1"/>
    <col min="15093" max="15093" width="9.28515625" style="45" customWidth="1"/>
    <col min="15094" max="15094" width="4.7109375" style="45" customWidth="1"/>
    <col min="15095" max="15095" width="10.42578125" style="45" customWidth="1"/>
    <col min="15096" max="15096" width="19.7109375" style="45" customWidth="1"/>
    <col min="15097" max="15098" width="14.140625" style="45" customWidth="1"/>
    <col min="15099" max="15099" width="17.28515625" style="45" customWidth="1"/>
    <col min="15100" max="15100" width="13" style="45" customWidth="1"/>
    <col min="15101" max="15103" width="14.140625" style="45" customWidth="1"/>
    <col min="15104" max="15104" width="13.28515625" style="45" customWidth="1"/>
    <col min="15105" max="15105" width="10" style="45" customWidth="1"/>
    <col min="15106" max="15106" width="14.140625" style="45" customWidth="1"/>
    <col min="15107" max="15107" width="13.7109375" style="45" customWidth="1"/>
    <col min="15108" max="15108" width="13.28515625" style="45" customWidth="1"/>
    <col min="15109" max="15109" width="14.140625" style="45" customWidth="1"/>
    <col min="15110" max="15110" width="16.140625" style="45" customWidth="1"/>
    <col min="15111" max="15111" width="11.5703125" style="45"/>
    <col min="15112" max="15112" width="9.7109375" style="45" customWidth="1"/>
    <col min="15113" max="15117" width="14.140625" style="45" customWidth="1"/>
    <col min="15118" max="15334" width="8.85546875" style="45" customWidth="1"/>
    <col min="15335" max="15337" width="9.7109375" style="45" customWidth="1"/>
    <col min="15338" max="15338" width="8.140625" style="45" customWidth="1"/>
    <col min="15339" max="15341" width="14.140625" style="45" customWidth="1"/>
    <col min="15342" max="15342" width="11.28515625" style="45" customWidth="1"/>
    <col min="15343" max="15343" width="14.140625" style="45" customWidth="1"/>
    <col min="15344" max="15344" width="17.7109375" style="45" customWidth="1"/>
    <col min="15345" max="15346" width="14.140625" style="45" customWidth="1"/>
    <col min="15347" max="15347" width="10.28515625" style="45" customWidth="1"/>
    <col min="15348" max="15348" width="14.140625" style="45" customWidth="1"/>
    <col min="15349" max="15349" width="9.28515625" style="45" customWidth="1"/>
    <col min="15350" max="15350" width="4.7109375" style="45" customWidth="1"/>
    <col min="15351" max="15351" width="10.42578125" style="45" customWidth="1"/>
    <col min="15352" max="15352" width="19.7109375" style="45" customWidth="1"/>
    <col min="15353" max="15354" width="14.140625" style="45" customWidth="1"/>
    <col min="15355" max="15355" width="17.28515625" style="45" customWidth="1"/>
    <col min="15356" max="15356" width="13" style="45" customWidth="1"/>
    <col min="15357" max="15359" width="14.140625" style="45" customWidth="1"/>
    <col min="15360" max="15360" width="13.28515625" style="45" customWidth="1"/>
    <col min="15361" max="15361" width="10" style="45" customWidth="1"/>
    <col min="15362" max="15362" width="14.140625" style="45" customWidth="1"/>
    <col min="15363" max="15363" width="13.7109375" style="45" customWidth="1"/>
    <col min="15364" max="15364" width="13.28515625" style="45" customWidth="1"/>
    <col min="15365" max="15365" width="14.140625" style="45" customWidth="1"/>
    <col min="15366" max="15366" width="16.140625" style="45" customWidth="1"/>
    <col min="15367" max="15367" width="11.5703125" style="45"/>
    <col min="15368" max="15368" width="9.7109375" style="45" customWidth="1"/>
    <col min="15369" max="15373" width="14.140625" style="45" customWidth="1"/>
    <col min="15374" max="15590" width="8.85546875" style="45" customWidth="1"/>
    <col min="15591" max="15593" width="9.7109375" style="45" customWidth="1"/>
    <col min="15594" max="15594" width="8.140625" style="45" customWidth="1"/>
    <col min="15595" max="15597" width="14.140625" style="45" customWidth="1"/>
    <col min="15598" max="15598" width="11.28515625" style="45" customWidth="1"/>
    <col min="15599" max="15599" width="14.140625" style="45" customWidth="1"/>
    <col min="15600" max="15600" width="17.7109375" style="45" customWidth="1"/>
    <col min="15601" max="15602" width="14.140625" style="45" customWidth="1"/>
    <col min="15603" max="15603" width="10.28515625" style="45" customWidth="1"/>
    <col min="15604" max="15604" width="14.140625" style="45" customWidth="1"/>
    <col min="15605" max="15605" width="9.28515625" style="45" customWidth="1"/>
    <col min="15606" max="15606" width="4.7109375" style="45" customWidth="1"/>
    <col min="15607" max="15607" width="10.42578125" style="45" customWidth="1"/>
    <col min="15608" max="15608" width="19.7109375" style="45" customWidth="1"/>
    <col min="15609" max="15610" width="14.140625" style="45" customWidth="1"/>
    <col min="15611" max="15611" width="17.28515625" style="45" customWidth="1"/>
    <col min="15612" max="15612" width="13" style="45" customWidth="1"/>
    <col min="15613" max="15615" width="14.140625" style="45" customWidth="1"/>
    <col min="15616" max="15616" width="13.28515625" style="45" customWidth="1"/>
    <col min="15617" max="15617" width="10" style="45" customWidth="1"/>
    <col min="15618" max="15618" width="14.140625" style="45" customWidth="1"/>
    <col min="15619" max="15619" width="13.7109375" style="45" customWidth="1"/>
    <col min="15620" max="15620" width="13.28515625" style="45" customWidth="1"/>
    <col min="15621" max="15621" width="14.140625" style="45" customWidth="1"/>
    <col min="15622" max="15622" width="16.140625" style="45" customWidth="1"/>
    <col min="15623" max="15623" width="11.5703125" style="45"/>
    <col min="15624" max="15624" width="9.7109375" style="45" customWidth="1"/>
    <col min="15625" max="15629" width="14.140625" style="45" customWidth="1"/>
    <col min="15630" max="15846" width="8.85546875" style="45" customWidth="1"/>
    <col min="15847" max="15849" width="9.7109375" style="45" customWidth="1"/>
    <col min="15850" max="15850" width="8.140625" style="45" customWidth="1"/>
    <col min="15851" max="15853" width="14.140625" style="45" customWidth="1"/>
    <col min="15854" max="15854" width="11.28515625" style="45" customWidth="1"/>
    <col min="15855" max="15855" width="14.140625" style="45" customWidth="1"/>
    <col min="15856" max="15856" width="17.7109375" style="45" customWidth="1"/>
    <col min="15857" max="15858" width="14.140625" style="45" customWidth="1"/>
    <col min="15859" max="15859" width="10.28515625" style="45" customWidth="1"/>
    <col min="15860" max="15860" width="14.140625" style="45" customWidth="1"/>
    <col min="15861" max="15861" width="9.28515625" style="45" customWidth="1"/>
    <col min="15862" max="15862" width="4.7109375" style="45" customWidth="1"/>
    <col min="15863" max="15863" width="10.42578125" style="45" customWidth="1"/>
    <col min="15864" max="15864" width="19.7109375" style="45" customWidth="1"/>
    <col min="15865" max="15866" width="14.140625" style="45" customWidth="1"/>
    <col min="15867" max="15867" width="17.28515625" style="45" customWidth="1"/>
    <col min="15868" max="15868" width="13" style="45" customWidth="1"/>
    <col min="15869" max="15871" width="14.140625" style="45" customWidth="1"/>
    <col min="15872" max="15872" width="13.28515625" style="45" customWidth="1"/>
    <col min="15873" max="15873" width="10" style="45" customWidth="1"/>
    <col min="15874" max="15874" width="14.140625" style="45" customWidth="1"/>
    <col min="15875" max="15875" width="13.7109375" style="45" customWidth="1"/>
    <col min="15876" max="15876" width="13.28515625" style="45" customWidth="1"/>
    <col min="15877" max="15877" width="14.140625" style="45" customWidth="1"/>
    <col min="15878" max="15878" width="16.140625" style="45" customWidth="1"/>
    <col min="15879" max="15879" width="11.5703125" style="45"/>
    <col min="15880" max="15880" width="9.7109375" style="45" customWidth="1"/>
    <col min="15881" max="15885" width="14.140625" style="45" customWidth="1"/>
    <col min="15886" max="16102" width="8.85546875" style="45" customWidth="1"/>
    <col min="16103" max="16105" width="9.7109375" style="45" customWidth="1"/>
    <col min="16106" max="16106" width="8.140625" style="45" customWidth="1"/>
    <col min="16107" max="16109" width="14.140625" style="45" customWidth="1"/>
    <col min="16110" max="16110" width="11.28515625" style="45" customWidth="1"/>
    <col min="16111" max="16111" width="14.140625" style="45" customWidth="1"/>
    <col min="16112" max="16112" width="17.7109375" style="45" customWidth="1"/>
    <col min="16113" max="16114" width="14.140625" style="45" customWidth="1"/>
    <col min="16115" max="16115" width="10.28515625" style="45" customWidth="1"/>
    <col min="16116" max="16116" width="14.140625" style="45" customWidth="1"/>
    <col min="16117" max="16117" width="9.28515625" style="45" customWidth="1"/>
    <col min="16118" max="16118" width="4.7109375" style="45" customWidth="1"/>
    <col min="16119" max="16119" width="10.42578125" style="45" customWidth="1"/>
    <col min="16120" max="16120" width="19.7109375" style="45" customWidth="1"/>
    <col min="16121" max="16122" width="14.140625" style="45" customWidth="1"/>
    <col min="16123" max="16123" width="17.28515625" style="45" customWidth="1"/>
    <col min="16124" max="16124" width="13" style="45" customWidth="1"/>
    <col min="16125" max="16127" width="14.140625" style="45" customWidth="1"/>
    <col min="16128" max="16128" width="13.28515625" style="45" customWidth="1"/>
    <col min="16129" max="16129" width="10" style="45" customWidth="1"/>
    <col min="16130" max="16130" width="14.140625" style="45" customWidth="1"/>
    <col min="16131" max="16131" width="13.7109375" style="45" customWidth="1"/>
    <col min="16132" max="16132" width="13.28515625" style="45" customWidth="1"/>
    <col min="16133" max="16133" width="14.140625" style="45" customWidth="1"/>
    <col min="16134" max="16134" width="16.140625" style="45" customWidth="1"/>
    <col min="16135" max="16135" width="11.5703125" style="45"/>
    <col min="16136" max="16136" width="9.7109375" style="45" customWidth="1"/>
    <col min="16137" max="16141" width="14.140625" style="45" customWidth="1"/>
    <col min="16142" max="16384" width="8.85546875" style="45" customWidth="1"/>
  </cols>
  <sheetData>
    <row r="1" spans="1:13" x14ac:dyDescent="0.2">
      <c r="A1" s="47" t="s">
        <v>24</v>
      </c>
      <c r="B1" s="47" t="s">
        <v>25</v>
      </c>
      <c r="C1" s="47" t="s">
        <v>26</v>
      </c>
      <c r="D1" s="47" t="s">
        <v>27</v>
      </c>
      <c r="E1" s="47" t="s">
        <v>28</v>
      </c>
      <c r="F1" s="47" t="s">
        <v>29</v>
      </c>
      <c r="G1" s="47" t="s">
        <v>30</v>
      </c>
      <c r="H1" s="47" t="s">
        <v>31</v>
      </c>
      <c r="I1" s="47" t="s">
        <v>24</v>
      </c>
      <c r="J1" s="47" t="s">
        <v>32</v>
      </c>
      <c r="K1" s="60"/>
      <c r="L1" s="46" t="s">
        <v>33</v>
      </c>
      <c r="M1" s="47" t="s">
        <v>34</v>
      </c>
    </row>
    <row r="2" spans="1:13" x14ac:dyDescent="0.2">
      <c r="A2" s="50" t="s">
        <v>35</v>
      </c>
      <c r="B2" s="50" t="s">
        <v>36</v>
      </c>
      <c r="C2" s="56" t="s">
        <v>37</v>
      </c>
      <c r="D2" s="50" t="s">
        <v>38</v>
      </c>
      <c r="E2" s="50" t="s">
        <v>39</v>
      </c>
      <c r="F2" s="50" t="s">
        <v>40</v>
      </c>
      <c r="G2" s="50" t="s">
        <v>41</v>
      </c>
      <c r="H2" s="50" t="s">
        <v>42</v>
      </c>
      <c r="I2" s="50" t="s">
        <v>35</v>
      </c>
      <c r="J2" s="50" t="s">
        <v>43</v>
      </c>
      <c r="K2" s="50" t="str">
        <f>F2&amp;G2&amp;H2</f>
        <v>IPSAPORTE FAMILIAR PERMANENTEINFORMACIÓN Y ORIENTACIÓN</v>
      </c>
      <c r="L2" s="49" t="s">
        <v>44</v>
      </c>
      <c r="M2" s="50" t="s">
        <v>45</v>
      </c>
    </row>
    <row r="3" spans="1:13" x14ac:dyDescent="0.2">
      <c r="A3" s="50" t="s">
        <v>46</v>
      </c>
      <c r="B3" s="50" t="s">
        <v>36</v>
      </c>
      <c r="C3" s="56" t="s">
        <v>37</v>
      </c>
      <c r="D3" s="50" t="s">
        <v>38</v>
      </c>
      <c r="E3" s="50" t="s">
        <v>39</v>
      </c>
      <c r="F3" s="50" t="s">
        <v>40</v>
      </c>
      <c r="G3" s="50" t="s">
        <v>41</v>
      </c>
      <c r="H3" s="50" t="s">
        <v>42</v>
      </c>
      <c r="I3" s="50" t="s">
        <v>46</v>
      </c>
      <c r="J3" s="50" t="s">
        <v>43</v>
      </c>
      <c r="K3" s="50" t="str">
        <f t="shared" ref="K3:K66" si="0">F3&amp;G3&amp;H3</f>
        <v>IPSAPORTE FAMILIAR PERMANENTEINFORMACIÓN Y ORIENTACIÓN</v>
      </c>
      <c r="L3" s="49" t="s">
        <v>44</v>
      </c>
      <c r="M3" s="50" t="s">
        <v>45</v>
      </c>
    </row>
    <row r="4" spans="1:13" x14ac:dyDescent="0.2">
      <c r="A4" s="50" t="s">
        <v>47</v>
      </c>
      <c r="B4" s="50" t="s">
        <v>48</v>
      </c>
      <c r="C4" s="56" t="s">
        <v>37</v>
      </c>
      <c r="D4" s="50" t="s">
        <v>38</v>
      </c>
      <c r="E4" s="50" t="s">
        <v>39</v>
      </c>
      <c r="F4" s="50" t="s">
        <v>40</v>
      </c>
      <c r="G4" s="50" t="s">
        <v>49</v>
      </c>
      <c r="H4" s="50" t="s">
        <v>50</v>
      </c>
      <c r="I4" s="50" t="s">
        <v>47</v>
      </c>
      <c r="J4" s="50" t="s">
        <v>43</v>
      </c>
      <c r="K4" s="50" t="str">
        <f t="shared" si="0"/>
        <v>IPSIMPONENTES EX CAJAS DE PREVISIÓN (REPARTO)ESTADO SOLICITUD EN TRÁMITE</v>
      </c>
      <c r="L4" s="49" t="s">
        <v>44</v>
      </c>
      <c r="M4" s="50" t="s">
        <v>45</v>
      </c>
    </row>
    <row r="5" spans="1:13" x14ac:dyDescent="0.2">
      <c r="A5" s="50" t="s">
        <v>51</v>
      </c>
      <c r="B5" s="50" t="s">
        <v>52</v>
      </c>
      <c r="C5" s="56" t="s">
        <v>37</v>
      </c>
      <c r="D5" s="50" t="s">
        <v>38</v>
      </c>
      <c r="E5" s="50" t="s">
        <v>39</v>
      </c>
      <c r="F5" s="50" t="s">
        <v>40</v>
      </c>
      <c r="G5" s="50" t="s">
        <v>41</v>
      </c>
      <c r="H5" s="50" t="s">
        <v>42</v>
      </c>
      <c r="I5" s="50" t="s">
        <v>51</v>
      </c>
      <c r="J5" s="50" t="s">
        <v>43</v>
      </c>
      <c r="K5" s="50" t="str">
        <f t="shared" si="0"/>
        <v>IPSAPORTE FAMILIAR PERMANENTEINFORMACIÓN Y ORIENTACIÓN</v>
      </c>
      <c r="L5" s="49" t="s">
        <v>44</v>
      </c>
      <c r="M5" s="50" t="s">
        <v>45</v>
      </c>
    </row>
    <row r="6" spans="1:13" x14ac:dyDescent="0.2">
      <c r="A6" s="50" t="s">
        <v>53</v>
      </c>
      <c r="B6" s="50" t="s">
        <v>52</v>
      </c>
      <c r="C6" s="56" t="s">
        <v>37</v>
      </c>
      <c r="D6" s="50" t="s">
        <v>38</v>
      </c>
      <c r="E6" s="50" t="s">
        <v>39</v>
      </c>
      <c r="F6" s="50" t="s">
        <v>40</v>
      </c>
      <c r="G6" s="50" t="s">
        <v>54</v>
      </c>
      <c r="H6" s="50" t="s">
        <v>55</v>
      </c>
      <c r="I6" s="50" t="s">
        <v>53</v>
      </c>
      <c r="J6" s="50" t="s">
        <v>43</v>
      </c>
      <c r="K6" s="50" t="str">
        <f t="shared" si="0"/>
        <v>IPSPENSIONADOSAGUINALDO</v>
      </c>
      <c r="L6" s="49" t="s">
        <v>44</v>
      </c>
      <c r="M6" s="50" t="s">
        <v>45</v>
      </c>
    </row>
    <row r="7" spans="1:13" x14ac:dyDescent="0.2">
      <c r="A7" s="50" t="s">
        <v>56</v>
      </c>
      <c r="B7" s="50" t="s">
        <v>52</v>
      </c>
      <c r="C7" s="56" t="s">
        <v>37</v>
      </c>
      <c r="D7" s="50" t="s">
        <v>38</v>
      </c>
      <c r="E7" s="50" t="s">
        <v>39</v>
      </c>
      <c r="F7" s="50" t="s">
        <v>40</v>
      </c>
      <c r="G7" s="50" t="s">
        <v>41</v>
      </c>
      <c r="H7" s="50" t="s">
        <v>57</v>
      </c>
      <c r="I7" s="50" t="s">
        <v>56</v>
      </c>
      <c r="J7" s="50" t="s">
        <v>43</v>
      </c>
      <c r="K7" s="50" t="str">
        <f t="shared" si="0"/>
        <v>IPSAPORTE FAMILIAR PERMANENTERECLAMO IPS</v>
      </c>
      <c r="L7" s="49" t="s">
        <v>44</v>
      </c>
      <c r="M7" s="50" t="s">
        <v>45</v>
      </c>
    </row>
    <row r="8" spans="1:13" x14ac:dyDescent="0.2">
      <c r="A8" s="50" t="s">
        <v>58</v>
      </c>
      <c r="B8" s="50" t="s">
        <v>59</v>
      </c>
      <c r="C8" s="56" t="s">
        <v>37</v>
      </c>
      <c r="D8" s="50" t="s">
        <v>38</v>
      </c>
      <c r="E8" s="50" t="s">
        <v>39</v>
      </c>
      <c r="F8" s="50" t="s">
        <v>40</v>
      </c>
      <c r="G8" s="50" t="s">
        <v>41</v>
      </c>
      <c r="H8" s="50" t="s">
        <v>42</v>
      </c>
      <c r="I8" s="50" t="s">
        <v>58</v>
      </c>
      <c r="J8" s="50" t="s">
        <v>43</v>
      </c>
      <c r="K8" s="50" t="str">
        <f t="shared" si="0"/>
        <v>IPSAPORTE FAMILIAR PERMANENTEINFORMACIÓN Y ORIENTACIÓN</v>
      </c>
      <c r="L8" s="49" t="s">
        <v>44</v>
      </c>
      <c r="M8" s="50" t="s">
        <v>45</v>
      </c>
    </row>
    <row r="9" spans="1:13" x14ac:dyDescent="0.2">
      <c r="A9" s="50" t="s">
        <v>60</v>
      </c>
      <c r="B9" s="50" t="s">
        <v>59</v>
      </c>
      <c r="C9" s="56" t="s">
        <v>37</v>
      </c>
      <c r="D9" s="50" t="s">
        <v>38</v>
      </c>
      <c r="E9" s="50" t="s">
        <v>39</v>
      </c>
      <c r="F9" s="50" t="s">
        <v>40</v>
      </c>
      <c r="G9" s="50" t="s">
        <v>41</v>
      </c>
      <c r="H9" s="50" t="s">
        <v>42</v>
      </c>
      <c r="I9" s="50" t="s">
        <v>60</v>
      </c>
      <c r="J9" s="50" t="s">
        <v>43</v>
      </c>
      <c r="K9" s="50" t="str">
        <f t="shared" si="0"/>
        <v>IPSAPORTE FAMILIAR PERMANENTEINFORMACIÓN Y ORIENTACIÓN</v>
      </c>
      <c r="L9" s="49" t="s">
        <v>44</v>
      </c>
      <c r="M9" s="50" t="s">
        <v>45</v>
      </c>
    </row>
    <row r="10" spans="1:13" x14ac:dyDescent="0.2">
      <c r="A10" s="50" t="s">
        <v>61</v>
      </c>
      <c r="B10" s="50" t="s">
        <v>59</v>
      </c>
      <c r="C10" s="56" t="s">
        <v>37</v>
      </c>
      <c r="D10" s="50" t="s">
        <v>38</v>
      </c>
      <c r="E10" s="50" t="s">
        <v>39</v>
      </c>
      <c r="F10" s="50" t="s">
        <v>40</v>
      </c>
      <c r="G10" s="50" t="s">
        <v>62</v>
      </c>
      <c r="H10" s="50" t="s">
        <v>63</v>
      </c>
      <c r="I10" s="50" t="s">
        <v>61</v>
      </c>
      <c r="J10" s="50" t="s">
        <v>43</v>
      </c>
      <c r="K10" s="50" t="str">
        <f t="shared" si="0"/>
        <v>IPSAFILIADOS D.L.3500/TRABAJADORASIGNACIÓN FAMILIAR</v>
      </c>
      <c r="L10" s="49" t="s">
        <v>44</v>
      </c>
      <c r="M10" s="50" t="s">
        <v>45</v>
      </c>
    </row>
    <row r="11" spans="1:13" x14ac:dyDescent="0.2">
      <c r="A11" s="50" t="s">
        <v>64</v>
      </c>
      <c r="B11" s="50" t="s">
        <v>59</v>
      </c>
      <c r="C11" s="56" t="s">
        <v>37</v>
      </c>
      <c r="D11" s="50" t="s">
        <v>38</v>
      </c>
      <c r="E11" s="50" t="s">
        <v>39</v>
      </c>
      <c r="F11" s="50" t="s">
        <v>40</v>
      </c>
      <c r="G11" s="50" t="s">
        <v>49</v>
      </c>
      <c r="H11" s="50" t="s">
        <v>50</v>
      </c>
      <c r="I11" s="50" t="s">
        <v>64</v>
      </c>
      <c r="J11" s="50" t="s">
        <v>43</v>
      </c>
      <c r="K11" s="50" t="str">
        <f t="shared" si="0"/>
        <v>IPSIMPONENTES EX CAJAS DE PREVISIÓN (REPARTO)ESTADO SOLICITUD EN TRÁMITE</v>
      </c>
      <c r="L11" s="49" t="s">
        <v>44</v>
      </c>
      <c r="M11" s="50" t="s">
        <v>45</v>
      </c>
    </row>
    <row r="12" spans="1:13" x14ac:dyDescent="0.2">
      <c r="A12" s="50" t="s">
        <v>65</v>
      </c>
      <c r="B12" s="50" t="s">
        <v>59</v>
      </c>
      <c r="C12" s="56" t="s">
        <v>37</v>
      </c>
      <c r="D12" s="50" t="s">
        <v>38</v>
      </c>
      <c r="E12" s="50" t="s">
        <v>39</v>
      </c>
      <c r="F12" s="50" t="s">
        <v>40</v>
      </c>
      <c r="G12" s="50" t="s">
        <v>54</v>
      </c>
      <c r="H12" s="50" t="s">
        <v>66</v>
      </c>
      <c r="I12" s="50" t="s">
        <v>65</v>
      </c>
      <c r="J12" s="50" t="s">
        <v>43</v>
      </c>
      <c r="K12" s="50" t="str">
        <f t="shared" si="0"/>
        <v>IPSPENSIONADOSCESE DE PENSIÓN</v>
      </c>
      <c r="L12" s="49" t="s">
        <v>44</v>
      </c>
      <c r="M12" s="50" t="s">
        <v>45</v>
      </c>
    </row>
    <row r="13" spans="1:13" x14ac:dyDescent="0.2">
      <c r="A13" s="50" t="s">
        <v>67</v>
      </c>
      <c r="B13" s="50" t="s">
        <v>59</v>
      </c>
      <c r="C13" s="56" t="s">
        <v>37</v>
      </c>
      <c r="D13" s="50" t="s">
        <v>38</v>
      </c>
      <c r="E13" s="50" t="s">
        <v>39</v>
      </c>
      <c r="F13" s="50" t="s">
        <v>68</v>
      </c>
      <c r="G13" s="50" t="s">
        <v>69</v>
      </c>
      <c r="H13" s="50" t="s">
        <v>70</v>
      </c>
      <c r="I13" s="50" t="s">
        <v>67</v>
      </c>
      <c r="J13" s="50" t="s">
        <v>43</v>
      </c>
      <c r="K13" s="50" t="str">
        <f t="shared" si="0"/>
        <v>CANALES DE ATENCIÓNCAPRICALIDAD ATENCIÓN DEL FUNCIONARIO</v>
      </c>
      <c r="L13" s="49" t="s">
        <v>71</v>
      </c>
      <c r="M13" s="50" t="s">
        <v>45</v>
      </c>
    </row>
    <row r="14" spans="1:13" x14ac:dyDescent="0.2">
      <c r="A14" s="50" t="s">
        <v>72</v>
      </c>
      <c r="B14" s="50" t="s">
        <v>73</v>
      </c>
      <c r="C14" s="56" t="s">
        <v>37</v>
      </c>
      <c r="D14" s="50" t="s">
        <v>38</v>
      </c>
      <c r="E14" s="50" t="s">
        <v>39</v>
      </c>
      <c r="F14" s="50" t="s">
        <v>40</v>
      </c>
      <c r="G14" s="50" t="s">
        <v>54</v>
      </c>
      <c r="H14" s="50" t="s">
        <v>66</v>
      </c>
      <c r="I14" s="50" t="s">
        <v>72</v>
      </c>
      <c r="J14" s="50" t="s">
        <v>43</v>
      </c>
      <c r="K14" s="50" t="str">
        <f t="shared" si="0"/>
        <v>IPSPENSIONADOSCESE DE PENSIÓN</v>
      </c>
      <c r="L14" s="49" t="s">
        <v>44</v>
      </c>
      <c r="M14" s="50" t="s">
        <v>45</v>
      </c>
    </row>
    <row r="15" spans="1:13" x14ac:dyDescent="0.2">
      <c r="A15" s="50" t="s">
        <v>74</v>
      </c>
      <c r="B15" s="50" t="s">
        <v>75</v>
      </c>
      <c r="C15" s="56" t="s">
        <v>37</v>
      </c>
      <c r="D15" s="50" t="s">
        <v>38</v>
      </c>
      <c r="E15" s="50" t="s">
        <v>39</v>
      </c>
      <c r="F15" s="50" t="s">
        <v>40</v>
      </c>
      <c r="G15" s="50" t="s">
        <v>76</v>
      </c>
      <c r="H15" s="50" t="s">
        <v>77</v>
      </c>
      <c r="I15" s="50" t="s">
        <v>74</v>
      </c>
      <c r="J15" s="50" t="s">
        <v>43</v>
      </c>
      <c r="K15" s="50" t="str">
        <f t="shared" si="0"/>
        <v>IPSSUBSIDIO ÚNICO FAMILIAR (SUF)-CHILE SOLIDARIOFECHA EXTINCIÓN BENEFICIO</v>
      </c>
      <c r="L15" s="49" t="s">
        <v>44</v>
      </c>
      <c r="M15" s="50" t="s">
        <v>45</v>
      </c>
    </row>
    <row r="16" spans="1:13" x14ac:dyDescent="0.2">
      <c r="A16" s="50" t="s">
        <v>78</v>
      </c>
      <c r="B16" s="50" t="s">
        <v>75</v>
      </c>
      <c r="C16" s="56" t="s">
        <v>37</v>
      </c>
      <c r="D16" s="50" t="s">
        <v>38</v>
      </c>
      <c r="E16" s="50" t="s">
        <v>39</v>
      </c>
      <c r="F16" s="50" t="s">
        <v>40</v>
      </c>
      <c r="G16" s="50" t="s">
        <v>49</v>
      </c>
      <c r="H16" s="50" t="s">
        <v>50</v>
      </c>
      <c r="I16" s="50" t="s">
        <v>78</v>
      </c>
      <c r="J16" s="50" t="s">
        <v>43</v>
      </c>
      <c r="K16" s="50" t="str">
        <f t="shared" si="0"/>
        <v>IPSIMPONENTES EX CAJAS DE PREVISIÓN (REPARTO)ESTADO SOLICITUD EN TRÁMITE</v>
      </c>
      <c r="L16" s="49" t="s">
        <v>44</v>
      </c>
      <c r="M16" s="50" t="s">
        <v>45</v>
      </c>
    </row>
    <row r="17" spans="1:13" x14ac:dyDescent="0.2">
      <c r="A17" s="50" t="s">
        <v>79</v>
      </c>
      <c r="B17" s="50" t="s">
        <v>75</v>
      </c>
      <c r="C17" s="56" t="s">
        <v>37</v>
      </c>
      <c r="D17" s="50" t="s">
        <v>38</v>
      </c>
      <c r="E17" s="50" t="s">
        <v>39</v>
      </c>
      <c r="F17" s="50" t="s">
        <v>40</v>
      </c>
      <c r="G17" s="50" t="s">
        <v>63</v>
      </c>
      <c r="H17" s="50" t="s">
        <v>80</v>
      </c>
      <c r="I17" s="50" t="s">
        <v>79</v>
      </c>
      <c r="J17" s="50" t="s">
        <v>43</v>
      </c>
      <c r="K17" s="50" t="str">
        <f t="shared" si="0"/>
        <v>IPSASIGNACIÓN FAMILIAREXTINCIÓN DE CAUSANTE DE PENSIONADO</v>
      </c>
      <c r="L17" s="49" t="s">
        <v>44</v>
      </c>
      <c r="M17" s="50" t="s">
        <v>45</v>
      </c>
    </row>
    <row r="18" spans="1:13" x14ac:dyDescent="0.2">
      <c r="A18" s="50" t="s">
        <v>81</v>
      </c>
      <c r="B18" s="50" t="s">
        <v>82</v>
      </c>
      <c r="C18" s="56" t="s">
        <v>37</v>
      </c>
      <c r="D18" s="50" t="s">
        <v>38</v>
      </c>
      <c r="E18" s="50" t="s">
        <v>39</v>
      </c>
      <c r="F18" s="50" t="s">
        <v>40</v>
      </c>
      <c r="G18" s="50" t="s">
        <v>41</v>
      </c>
      <c r="H18" s="50" t="s">
        <v>42</v>
      </c>
      <c r="I18" s="50" t="s">
        <v>81</v>
      </c>
      <c r="J18" s="50" t="s">
        <v>43</v>
      </c>
      <c r="K18" s="50" t="str">
        <f t="shared" si="0"/>
        <v>IPSAPORTE FAMILIAR PERMANENTEINFORMACIÓN Y ORIENTACIÓN</v>
      </c>
      <c r="L18" s="49" t="s">
        <v>44</v>
      </c>
      <c r="M18" s="50" t="s">
        <v>45</v>
      </c>
    </row>
    <row r="19" spans="1:13" x14ac:dyDescent="0.2">
      <c r="A19" s="50" t="s">
        <v>83</v>
      </c>
      <c r="B19" s="50" t="s">
        <v>82</v>
      </c>
      <c r="C19" s="56" t="s">
        <v>37</v>
      </c>
      <c r="D19" s="50" t="s">
        <v>38</v>
      </c>
      <c r="E19" s="50" t="s">
        <v>39</v>
      </c>
      <c r="F19" s="50" t="s">
        <v>40</v>
      </c>
      <c r="G19" s="50" t="s">
        <v>41</v>
      </c>
      <c r="H19" s="50" t="s">
        <v>42</v>
      </c>
      <c r="I19" s="50" t="s">
        <v>83</v>
      </c>
      <c r="J19" s="50" t="s">
        <v>43</v>
      </c>
      <c r="K19" s="50" t="str">
        <f t="shared" si="0"/>
        <v>IPSAPORTE FAMILIAR PERMANENTEINFORMACIÓN Y ORIENTACIÓN</v>
      </c>
      <c r="L19" s="49" t="s">
        <v>44</v>
      </c>
      <c r="M19" s="50" t="s">
        <v>45</v>
      </c>
    </row>
    <row r="20" spans="1:13" x14ac:dyDescent="0.2">
      <c r="A20" s="50" t="s">
        <v>84</v>
      </c>
      <c r="B20" s="50" t="s">
        <v>85</v>
      </c>
      <c r="C20" s="56" t="s">
        <v>37</v>
      </c>
      <c r="D20" s="50" t="s">
        <v>38</v>
      </c>
      <c r="E20" s="50" t="s">
        <v>39</v>
      </c>
      <c r="F20" s="50" t="s">
        <v>40</v>
      </c>
      <c r="G20" s="50" t="s">
        <v>49</v>
      </c>
      <c r="H20" s="50" t="s">
        <v>50</v>
      </c>
      <c r="I20" s="50" t="s">
        <v>84</v>
      </c>
      <c r="J20" s="50" t="s">
        <v>43</v>
      </c>
      <c r="K20" s="50" t="str">
        <f t="shared" si="0"/>
        <v>IPSIMPONENTES EX CAJAS DE PREVISIÓN (REPARTO)ESTADO SOLICITUD EN TRÁMITE</v>
      </c>
      <c r="L20" s="49" t="s">
        <v>44</v>
      </c>
      <c r="M20" s="50" t="s">
        <v>45</v>
      </c>
    </row>
    <row r="21" spans="1:13" x14ac:dyDescent="0.2">
      <c r="A21" s="50" t="s">
        <v>86</v>
      </c>
      <c r="B21" s="50" t="s">
        <v>87</v>
      </c>
      <c r="C21" s="56" t="s">
        <v>37</v>
      </c>
      <c r="D21" s="50" t="s">
        <v>38</v>
      </c>
      <c r="E21" s="50" t="s">
        <v>39</v>
      </c>
      <c r="F21" s="50" t="s">
        <v>40</v>
      </c>
      <c r="G21" s="50" t="s">
        <v>41</v>
      </c>
      <c r="H21" s="50" t="s">
        <v>42</v>
      </c>
      <c r="I21" s="50" t="s">
        <v>86</v>
      </c>
      <c r="J21" s="50" t="s">
        <v>43</v>
      </c>
      <c r="K21" s="50" t="str">
        <f t="shared" si="0"/>
        <v>IPSAPORTE FAMILIAR PERMANENTEINFORMACIÓN Y ORIENTACIÓN</v>
      </c>
      <c r="L21" s="49" t="s">
        <v>44</v>
      </c>
      <c r="M21" s="50" t="s">
        <v>45</v>
      </c>
    </row>
    <row r="22" spans="1:13" x14ac:dyDescent="0.2">
      <c r="A22" s="50" t="s">
        <v>88</v>
      </c>
      <c r="B22" s="50" t="s">
        <v>87</v>
      </c>
      <c r="C22" s="56" t="s">
        <v>37</v>
      </c>
      <c r="D22" s="50" t="s">
        <v>38</v>
      </c>
      <c r="E22" s="50" t="s">
        <v>39</v>
      </c>
      <c r="F22" s="50" t="s">
        <v>40</v>
      </c>
      <c r="G22" s="50" t="s">
        <v>89</v>
      </c>
      <c r="H22" s="50" t="s">
        <v>90</v>
      </c>
      <c r="I22" s="50" t="s">
        <v>88</v>
      </c>
      <c r="J22" s="50" t="s">
        <v>43</v>
      </c>
      <c r="K22" s="50" t="str">
        <f t="shared" si="0"/>
        <v>IPSEMPLEADORESSALDO FAVOR EMPLEADOR</v>
      </c>
      <c r="L22" s="49" t="s">
        <v>44</v>
      </c>
      <c r="M22" s="50" t="s">
        <v>45</v>
      </c>
    </row>
    <row r="23" spans="1:13" x14ac:dyDescent="0.2">
      <c r="A23" s="50" t="s">
        <v>91</v>
      </c>
      <c r="B23" s="50" t="s">
        <v>92</v>
      </c>
      <c r="C23" s="59" t="s">
        <v>93</v>
      </c>
      <c r="D23" s="50" t="s">
        <v>94</v>
      </c>
      <c r="E23" s="50" t="s">
        <v>39</v>
      </c>
      <c r="F23" s="50" t="s">
        <v>95</v>
      </c>
      <c r="G23" s="50" t="s">
        <v>96</v>
      </c>
      <c r="H23" s="50" t="s">
        <v>97</v>
      </c>
      <c r="I23" s="50" t="s">
        <v>91</v>
      </c>
      <c r="J23" s="50" t="s">
        <v>43</v>
      </c>
      <c r="K23" s="50" t="str">
        <f t="shared" si="0"/>
        <v>FONASABONOS DE ATENCIÓN DE SALUDVENTA DE BONO EN SUCURSAL (SOLO EFECTIVO)</v>
      </c>
      <c r="L23" s="49" t="s">
        <v>44</v>
      </c>
      <c r="M23" s="50" t="s">
        <v>98</v>
      </c>
    </row>
    <row r="24" spans="1:13" x14ac:dyDescent="0.2">
      <c r="A24" s="50" t="s">
        <v>99</v>
      </c>
      <c r="B24" s="50" t="s">
        <v>87</v>
      </c>
      <c r="C24" s="56" t="s">
        <v>37</v>
      </c>
      <c r="D24" s="50" t="s">
        <v>38</v>
      </c>
      <c r="E24" s="50" t="s">
        <v>39</v>
      </c>
      <c r="F24" s="50" t="s">
        <v>40</v>
      </c>
      <c r="G24" s="50" t="s">
        <v>49</v>
      </c>
      <c r="H24" s="50" t="s">
        <v>42</v>
      </c>
      <c r="I24" s="50" t="s">
        <v>99</v>
      </c>
      <c r="J24" s="50" t="s">
        <v>43</v>
      </c>
      <c r="K24" s="50" t="str">
        <f t="shared" si="0"/>
        <v>IPSIMPONENTES EX CAJAS DE PREVISIÓN (REPARTO)INFORMACIÓN Y ORIENTACIÓN</v>
      </c>
      <c r="L24" s="49" t="s">
        <v>44</v>
      </c>
      <c r="M24" s="50" t="s">
        <v>45</v>
      </c>
    </row>
    <row r="25" spans="1:13" x14ac:dyDescent="0.2">
      <c r="A25" s="50" t="s">
        <v>100</v>
      </c>
      <c r="B25" s="50" t="s">
        <v>101</v>
      </c>
      <c r="C25" s="56" t="s">
        <v>37</v>
      </c>
      <c r="D25" s="50" t="s">
        <v>38</v>
      </c>
      <c r="E25" s="50" t="s">
        <v>39</v>
      </c>
      <c r="F25" s="50" t="s">
        <v>40</v>
      </c>
      <c r="G25" s="50" t="s">
        <v>49</v>
      </c>
      <c r="H25" s="50" t="s">
        <v>50</v>
      </c>
      <c r="I25" s="50" t="s">
        <v>100</v>
      </c>
      <c r="J25" s="50" t="s">
        <v>43</v>
      </c>
      <c r="K25" s="50" t="str">
        <f t="shared" si="0"/>
        <v>IPSIMPONENTES EX CAJAS DE PREVISIÓN (REPARTO)ESTADO SOLICITUD EN TRÁMITE</v>
      </c>
      <c r="L25" s="49" t="s">
        <v>44</v>
      </c>
      <c r="M25" s="50" t="s">
        <v>45</v>
      </c>
    </row>
    <row r="26" spans="1:13" x14ac:dyDescent="0.2">
      <c r="A26" s="50" t="s">
        <v>102</v>
      </c>
      <c r="B26" s="50" t="s">
        <v>101</v>
      </c>
      <c r="C26" s="56" t="s">
        <v>37</v>
      </c>
      <c r="D26" s="50" t="s">
        <v>38</v>
      </c>
      <c r="E26" s="50" t="s">
        <v>39</v>
      </c>
      <c r="F26" s="50" t="s">
        <v>40</v>
      </c>
      <c r="G26" s="50" t="s">
        <v>103</v>
      </c>
      <c r="H26" s="50" t="s">
        <v>42</v>
      </c>
      <c r="I26" s="50" t="s">
        <v>102</v>
      </c>
      <c r="J26" s="50" t="s">
        <v>43</v>
      </c>
      <c r="K26" s="50" t="str">
        <f t="shared" si="0"/>
        <v>IPSBENEFICIARIOS PILAR SOLIDARIOINFORMACIÓN Y ORIENTACIÓN</v>
      </c>
      <c r="L26" s="49" t="s">
        <v>44</v>
      </c>
      <c r="M26" s="50" t="s">
        <v>45</v>
      </c>
    </row>
    <row r="27" spans="1:13" x14ac:dyDescent="0.2">
      <c r="A27" s="50" t="s">
        <v>104</v>
      </c>
      <c r="B27" s="50" t="s">
        <v>105</v>
      </c>
      <c r="C27" s="56" t="s">
        <v>37</v>
      </c>
      <c r="D27" s="50" t="s">
        <v>38</v>
      </c>
      <c r="E27" s="50" t="s">
        <v>39</v>
      </c>
      <c r="F27" s="50" t="s">
        <v>40</v>
      </c>
      <c r="G27" s="50" t="s">
        <v>76</v>
      </c>
      <c r="H27" s="50" t="s">
        <v>42</v>
      </c>
      <c r="I27" s="50" t="s">
        <v>104</v>
      </c>
      <c r="J27" s="50" t="s">
        <v>43</v>
      </c>
      <c r="K27" s="50" t="str">
        <f t="shared" si="0"/>
        <v>IPSSUBSIDIO ÚNICO FAMILIAR (SUF)-CHILE SOLIDARIOINFORMACIÓN Y ORIENTACIÓN</v>
      </c>
      <c r="L27" s="49" t="s">
        <v>44</v>
      </c>
      <c r="M27" s="50" t="s">
        <v>45</v>
      </c>
    </row>
    <row r="28" spans="1:13" x14ac:dyDescent="0.2">
      <c r="A28" s="50" t="s">
        <v>106</v>
      </c>
      <c r="B28" s="50" t="s">
        <v>105</v>
      </c>
      <c r="C28" s="56" t="s">
        <v>37</v>
      </c>
      <c r="D28" s="50" t="s">
        <v>38</v>
      </c>
      <c r="E28" s="50" t="s">
        <v>39</v>
      </c>
      <c r="F28" s="50" t="s">
        <v>40</v>
      </c>
      <c r="G28" s="50" t="s">
        <v>107</v>
      </c>
      <c r="H28" s="50" t="s">
        <v>108</v>
      </c>
      <c r="I28" s="50" t="s">
        <v>106</v>
      </c>
      <c r="J28" s="50" t="s">
        <v>43</v>
      </c>
      <c r="K28" s="50" t="str">
        <f t="shared" si="0"/>
        <v>IPSCORONAVIRUS &amp; MEDIDAS COVID-19DERIVACIÓN BONO MYPES 2021</v>
      </c>
      <c r="L28" s="49" t="s">
        <v>44</v>
      </c>
      <c r="M28" s="50" t="s">
        <v>45</v>
      </c>
    </row>
    <row r="29" spans="1:13" x14ac:dyDescent="0.2">
      <c r="A29" s="50" t="s">
        <v>109</v>
      </c>
      <c r="B29" s="50" t="s">
        <v>110</v>
      </c>
      <c r="C29" s="59" t="s">
        <v>111</v>
      </c>
      <c r="D29" s="50" t="s">
        <v>94</v>
      </c>
      <c r="E29" s="50" t="s">
        <v>39</v>
      </c>
      <c r="F29" s="50" t="s">
        <v>112</v>
      </c>
      <c r="G29" s="50" t="s">
        <v>113</v>
      </c>
      <c r="H29" s="50" t="s">
        <v>42</v>
      </c>
      <c r="I29" s="50" t="s">
        <v>109</v>
      </c>
      <c r="J29" s="50" t="s">
        <v>43</v>
      </c>
      <c r="K29" s="50" t="str">
        <f t="shared" si="0"/>
        <v>OTRAS INSTITUCIONES DEL ESTADOCOMPININFORMACIÓN Y ORIENTACIÓN</v>
      </c>
      <c r="L29" s="49" t="s">
        <v>71</v>
      </c>
      <c r="M29" s="50" t="s">
        <v>98</v>
      </c>
    </row>
    <row r="30" spans="1:13" x14ac:dyDescent="0.2">
      <c r="A30" s="50" t="s">
        <v>114</v>
      </c>
      <c r="B30" s="50" t="s">
        <v>115</v>
      </c>
      <c r="C30" s="56" t="s">
        <v>37</v>
      </c>
      <c r="D30" s="50" t="s">
        <v>38</v>
      </c>
      <c r="E30" s="50" t="s">
        <v>39</v>
      </c>
      <c r="F30" s="50" t="s">
        <v>40</v>
      </c>
      <c r="G30" s="50" t="s">
        <v>103</v>
      </c>
      <c r="H30" s="50" t="s">
        <v>116</v>
      </c>
      <c r="I30" s="50" t="s">
        <v>114</v>
      </c>
      <c r="J30" s="50" t="s">
        <v>43</v>
      </c>
      <c r="K30" s="50" t="str">
        <f t="shared" si="0"/>
        <v>IPSBENEFICIARIOS PILAR SOLIDARIOESTADO DE TRAMITE PILAR SOLIDARIO</v>
      </c>
      <c r="L30" s="49" t="s">
        <v>44</v>
      </c>
      <c r="M30" s="50" t="s">
        <v>45</v>
      </c>
    </row>
    <row r="31" spans="1:13" x14ac:dyDescent="0.2">
      <c r="A31" s="50" t="s">
        <v>117</v>
      </c>
      <c r="B31" s="50" t="s">
        <v>118</v>
      </c>
      <c r="C31" s="56" t="s">
        <v>37</v>
      </c>
      <c r="D31" s="50" t="s">
        <v>38</v>
      </c>
      <c r="E31" s="50" t="s">
        <v>39</v>
      </c>
      <c r="F31" s="50" t="s">
        <v>40</v>
      </c>
      <c r="G31" s="50" t="s">
        <v>41</v>
      </c>
      <c r="H31" s="50" t="s">
        <v>42</v>
      </c>
      <c r="I31" s="50" t="s">
        <v>117</v>
      </c>
      <c r="J31" s="50" t="s">
        <v>43</v>
      </c>
      <c r="K31" s="50" t="str">
        <f t="shared" si="0"/>
        <v>IPSAPORTE FAMILIAR PERMANENTEINFORMACIÓN Y ORIENTACIÓN</v>
      </c>
      <c r="L31" s="49" t="s">
        <v>44</v>
      </c>
      <c r="M31" s="50" t="s">
        <v>45</v>
      </c>
    </row>
    <row r="32" spans="1:13" x14ac:dyDescent="0.2">
      <c r="A32" s="50" t="s">
        <v>119</v>
      </c>
      <c r="B32" s="50" t="s">
        <v>120</v>
      </c>
      <c r="C32" s="56" t="s">
        <v>37</v>
      </c>
      <c r="D32" s="50" t="s">
        <v>38</v>
      </c>
      <c r="E32" s="50" t="s">
        <v>39</v>
      </c>
      <c r="F32" s="50" t="s">
        <v>40</v>
      </c>
      <c r="G32" s="50" t="s">
        <v>89</v>
      </c>
      <c r="H32" s="50" t="s">
        <v>90</v>
      </c>
      <c r="I32" s="50" t="s">
        <v>119</v>
      </c>
      <c r="J32" s="50" t="s">
        <v>43</v>
      </c>
      <c r="K32" s="50" t="str">
        <f t="shared" si="0"/>
        <v>IPSEMPLEADORESSALDO FAVOR EMPLEADOR</v>
      </c>
      <c r="L32" s="49" t="s">
        <v>44</v>
      </c>
      <c r="M32" s="50" t="s">
        <v>45</v>
      </c>
    </row>
    <row r="33" spans="1:13" x14ac:dyDescent="0.2">
      <c r="A33" s="50" t="s">
        <v>121</v>
      </c>
      <c r="B33" s="50" t="s">
        <v>122</v>
      </c>
      <c r="C33" s="56" t="s">
        <v>37</v>
      </c>
      <c r="D33" s="50" t="s">
        <v>38</v>
      </c>
      <c r="E33" s="50" t="s">
        <v>39</v>
      </c>
      <c r="F33" s="50" t="s">
        <v>40</v>
      </c>
      <c r="G33" s="50" t="s">
        <v>54</v>
      </c>
      <c r="H33" s="50" t="s">
        <v>42</v>
      </c>
      <c r="I33" s="50" t="s">
        <v>121</v>
      </c>
      <c r="J33" s="50" t="s">
        <v>43</v>
      </c>
      <c r="K33" s="50" t="str">
        <f t="shared" si="0"/>
        <v>IPSPENSIONADOSINFORMACIÓN Y ORIENTACIÓN</v>
      </c>
      <c r="L33" s="49" t="s">
        <v>44</v>
      </c>
      <c r="M33" s="50" t="s">
        <v>45</v>
      </c>
    </row>
    <row r="34" spans="1:13" x14ac:dyDescent="0.2">
      <c r="A34" s="50" t="s">
        <v>123</v>
      </c>
      <c r="B34" s="50" t="s">
        <v>122</v>
      </c>
      <c r="C34" s="56" t="s">
        <v>37</v>
      </c>
      <c r="D34" s="50" t="s">
        <v>38</v>
      </c>
      <c r="E34" s="50" t="s">
        <v>39</v>
      </c>
      <c r="F34" s="50" t="s">
        <v>40</v>
      </c>
      <c r="G34" s="50" t="s">
        <v>49</v>
      </c>
      <c r="H34" s="50" t="s">
        <v>50</v>
      </c>
      <c r="I34" s="50" t="s">
        <v>123</v>
      </c>
      <c r="J34" s="50" t="s">
        <v>43</v>
      </c>
      <c r="K34" s="50" t="str">
        <f t="shared" si="0"/>
        <v>IPSIMPONENTES EX CAJAS DE PREVISIÓN (REPARTO)ESTADO SOLICITUD EN TRÁMITE</v>
      </c>
      <c r="L34" s="49" t="s">
        <v>44</v>
      </c>
      <c r="M34" s="50" t="s">
        <v>45</v>
      </c>
    </row>
    <row r="35" spans="1:13" x14ac:dyDescent="0.2">
      <c r="A35" s="50" t="s">
        <v>124</v>
      </c>
      <c r="B35" s="50" t="s">
        <v>122</v>
      </c>
      <c r="C35" s="56" t="s">
        <v>37</v>
      </c>
      <c r="D35" s="50" t="s">
        <v>38</v>
      </c>
      <c r="E35" s="50" t="s">
        <v>39</v>
      </c>
      <c r="F35" s="50" t="s">
        <v>40</v>
      </c>
      <c r="G35" s="50" t="s">
        <v>76</v>
      </c>
      <c r="H35" s="50" t="s">
        <v>125</v>
      </c>
      <c r="I35" s="50" t="s">
        <v>124</v>
      </c>
      <c r="J35" s="50" t="s">
        <v>43</v>
      </c>
      <c r="K35" s="50" t="str">
        <f t="shared" si="0"/>
        <v>IPSSUBSIDIO ÚNICO FAMILIAR (SUF)-CHILE SOLIDARIOFECHA, LUGAR O FORMA DE PAGO</v>
      </c>
      <c r="L35" s="49" t="s">
        <v>44</v>
      </c>
      <c r="M35" s="50" t="s">
        <v>45</v>
      </c>
    </row>
    <row r="36" spans="1:13" x14ac:dyDescent="0.2">
      <c r="A36" s="50" t="s">
        <v>126</v>
      </c>
      <c r="B36" s="50" t="s">
        <v>122</v>
      </c>
      <c r="C36" s="56" t="s">
        <v>37</v>
      </c>
      <c r="D36" s="50" t="s">
        <v>38</v>
      </c>
      <c r="E36" s="50" t="s">
        <v>39</v>
      </c>
      <c r="F36" s="50" t="s">
        <v>40</v>
      </c>
      <c r="G36" s="50" t="s">
        <v>49</v>
      </c>
      <c r="H36" s="50" t="s">
        <v>50</v>
      </c>
      <c r="I36" s="50" t="s">
        <v>126</v>
      </c>
      <c r="J36" s="50" t="s">
        <v>43</v>
      </c>
      <c r="K36" s="50" t="str">
        <f t="shared" si="0"/>
        <v>IPSIMPONENTES EX CAJAS DE PREVISIÓN (REPARTO)ESTADO SOLICITUD EN TRÁMITE</v>
      </c>
      <c r="L36" s="49" t="s">
        <v>44</v>
      </c>
      <c r="M36" s="50" t="s">
        <v>45</v>
      </c>
    </row>
    <row r="37" spans="1:13" x14ac:dyDescent="0.2">
      <c r="A37" s="50" t="s">
        <v>127</v>
      </c>
      <c r="B37" s="50" t="s">
        <v>128</v>
      </c>
      <c r="C37" s="59" t="s">
        <v>129</v>
      </c>
      <c r="D37" s="50" t="s">
        <v>94</v>
      </c>
      <c r="E37" s="50" t="s">
        <v>39</v>
      </c>
      <c r="F37" s="50" t="s">
        <v>112</v>
      </c>
      <c r="G37" s="50" t="s">
        <v>130</v>
      </c>
      <c r="H37" s="50" t="s">
        <v>42</v>
      </c>
      <c r="I37" s="50" t="s">
        <v>127</v>
      </c>
      <c r="J37" s="50" t="s">
        <v>43</v>
      </c>
      <c r="K37" s="50" t="str">
        <f t="shared" si="0"/>
        <v>OTRAS INSTITUCIONES DEL ESTADOAFCINFORMACIÓN Y ORIENTACIÓN</v>
      </c>
      <c r="L37" s="49" t="s">
        <v>71</v>
      </c>
      <c r="M37" s="50" t="s">
        <v>98</v>
      </c>
    </row>
    <row r="38" spans="1:13" x14ac:dyDescent="0.2">
      <c r="A38" s="50" t="s">
        <v>131</v>
      </c>
      <c r="B38" s="50" t="s">
        <v>132</v>
      </c>
      <c r="C38" s="56" t="s">
        <v>37</v>
      </c>
      <c r="D38" s="50" t="s">
        <v>38</v>
      </c>
      <c r="E38" s="50" t="s">
        <v>39</v>
      </c>
      <c r="F38" s="50" t="s">
        <v>40</v>
      </c>
      <c r="G38" s="50" t="s">
        <v>49</v>
      </c>
      <c r="H38" s="50" t="s">
        <v>133</v>
      </c>
      <c r="I38" s="50" t="s">
        <v>131</v>
      </c>
      <c r="J38" s="50" t="s">
        <v>43</v>
      </c>
      <c r="K38" s="50" t="str">
        <f t="shared" si="0"/>
        <v>IPSIMPONENTES EX CAJAS DE PREVISIÓN (REPARTO)SOLICITUD DE BENEFICIOS</v>
      </c>
      <c r="L38" s="49" t="s">
        <v>44</v>
      </c>
      <c r="M38" s="50" t="s">
        <v>45</v>
      </c>
    </row>
    <row r="39" spans="1:13" x14ac:dyDescent="0.2">
      <c r="A39" s="50" t="s">
        <v>134</v>
      </c>
      <c r="B39" s="50" t="s">
        <v>135</v>
      </c>
      <c r="C39" s="56" t="s">
        <v>37</v>
      </c>
      <c r="D39" s="50" t="s">
        <v>38</v>
      </c>
      <c r="E39" s="50" t="s">
        <v>39</v>
      </c>
      <c r="F39" s="50" t="s">
        <v>40</v>
      </c>
      <c r="G39" s="50" t="s">
        <v>49</v>
      </c>
      <c r="H39" s="50" t="s">
        <v>136</v>
      </c>
      <c r="I39" s="50" t="s">
        <v>134</v>
      </c>
      <c r="J39" s="50" t="s">
        <v>43</v>
      </c>
      <c r="K39" s="50" t="str">
        <f t="shared" si="0"/>
        <v>IPSIMPONENTES EX CAJAS DE PREVISIÓN (REPARTO)TRASPASO DE COTIZACIONES</v>
      </c>
      <c r="L39" s="49" t="s">
        <v>44</v>
      </c>
      <c r="M39" s="50" t="s">
        <v>45</v>
      </c>
    </row>
    <row r="40" spans="1:13" x14ac:dyDescent="0.2">
      <c r="A40" s="50" t="s">
        <v>137</v>
      </c>
      <c r="B40" s="50" t="s">
        <v>135</v>
      </c>
      <c r="C40" s="56" t="s">
        <v>37</v>
      </c>
      <c r="D40" s="50" t="s">
        <v>38</v>
      </c>
      <c r="E40" s="50" t="s">
        <v>39</v>
      </c>
      <c r="F40" s="50" t="s">
        <v>40</v>
      </c>
      <c r="G40" s="50" t="s">
        <v>62</v>
      </c>
      <c r="H40" s="50" t="s">
        <v>63</v>
      </c>
      <c r="I40" s="50" t="s">
        <v>137</v>
      </c>
      <c r="J40" s="50" t="s">
        <v>43</v>
      </c>
      <c r="K40" s="50" t="str">
        <f t="shared" si="0"/>
        <v>IPSAFILIADOS D.L.3500/TRABAJADORASIGNACIÓN FAMILIAR</v>
      </c>
      <c r="L40" s="49" t="s">
        <v>44</v>
      </c>
      <c r="M40" s="50" t="s">
        <v>45</v>
      </c>
    </row>
    <row r="41" spans="1:13" x14ac:dyDescent="0.2">
      <c r="A41" s="50" t="s">
        <v>138</v>
      </c>
      <c r="B41" s="50" t="s">
        <v>139</v>
      </c>
      <c r="C41" s="56" t="s">
        <v>37</v>
      </c>
      <c r="D41" s="50" t="s">
        <v>38</v>
      </c>
      <c r="E41" s="50" t="s">
        <v>39</v>
      </c>
      <c r="F41" s="50" t="s">
        <v>40</v>
      </c>
      <c r="G41" s="50" t="s">
        <v>41</v>
      </c>
      <c r="H41" s="50" t="s">
        <v>42</v>
      </c>
      <c r="I41" s="50" t="s">
        <v>138</v>
      </c>
      <c r="J41" s="50" t="s">
        <v>43</v>
      </c>
      <c r="K41" s="50" t="str">
        <f t="shared" si="0"/>
        <v>IPSAPORTE FAMILIAR PERMANENTEINFORMACIÓN Y ORIENTACIÓN</v>
      </c>
      <c r="L41" s="49" t="s">
        <v>44</v>
      </c>
      <c r="M41" s="50" t="s">
        <v>45</v>
      </c>
    </row>
    <row r="42" spans="1:13" x14ac:dyDescent="0.2">
      <c r="A42" s="50" t="s">
        <v>140</v>
      </c>
      <c r="B42" s="50" t="s">
        <v>52</v>
      </c>
      <c r="C42" s="59" t="s">
        <v>141</v>
      </c>
      <c r="D42" s="50" t="s">
        <v>94</v>
      </c>
      <c r="E42" s="50" t="s">
        <v>39</v>
      </c>
      <c r="F42" s="50" t="s">
        <v>142</v>
      </c>
      <c r="G42" s="50" t="s">
        <v>143</v>
      </c>
      <c r="H42" s="50" t="s">
        <v>144</v>
      </c>
      <c r="I42" s="50" t="s">
        <v>140</v>
      </c>
      <c r="J42" s="50" t="s">
        <v>43</v>
      </c>
      <c r="K42" s="50" t="str">
        <f t="shared" si="0"/>
        <v>JUNAEBTARJETA NACIONAL ESTUDIANTIL REPOSICIÓNRECIBIR SOLICITUD CON ENTREGA DE TARJETA TEMPORAL (SOLO RM)</v>
      </c>
      <c r="L42" s="49" t="s">
        <v>44</v>
      </c>
      <c r="M42" s="50" t="s">
        <v>98</v>
      </c>
    </row>
    <row r="43" spans="1:13" x14ac:dyDescent="0.2">
      <c r="A43" s="50" t="s">
        <v>145</v>
      </c>
      <c r="B43" s="50" t="s">
        <v>139</v>
      </c>
      <c r="C43" s="56" t="s">
        <v>37</v>
      </c>
      <c r="D43" s="50" t="s">
        <v>38</v>
      </c>
      <c r="E43" s="50" t="s">
        <v>39</v>
      </c>
      <c r="F43" s="50" t="s">
        <v>40</v>
      </c>
      <c r="G43" s="50" t="s">
        <v>54</v>
      </c>
      <c r="H43" s="50" t="s">
        <v>146</v>
      </c>
      <c r="I43" s="50" t="s">
        <v>145</v>
      </c>
      <c r="J43" s="50" t="s">
        <v>43</v>
      </c>
      <c r="K43" s="50" t="str">
        <f t="shared" si="0"/>
        <v>IPSPENSIONADOSASIGNACIÓN POR MUERTE-CUOTA MORTUORIA</v>
      </c>
      <c r="L43" s="49" t="s">
        <v>44</v>
      </c>
      <c r="M43" s="50" t="s">
        <v>45</v>
      </c>
    </row>
    <row r="44" spans="1:13" x14ac:dyDescent="0.2">
      <c r="A44" s="50" t="s">
        <v>147</v>
      </c>
      <c r="B44" s="50" t="s">
        <v>148</v>
      </c>
      <c r="C44" s="56" t="s">
        <v>37</v>
      </c>
      <c r="D44" s="50" t="s">
        <v>38</v>
      </c>
      <c r="E44" s="50" t="s">
        <v>39</v>
      </c>
      <c r="F44" s="50" t="s">
        <v>40</v>
      </c>
      <c r="G44" s="50" t="s">
        <v>41</v>
      </c>
      <c r="H44" s="50" t="s">
        <v>42</v>
      </c>
      <c r="I44" s="50" t="s">
        <v>147</v>
      </c>
      <c r="J44" s="50" t="s">
        <v>43</v>
      </c>
      <c r="K44" s="50" t="str">
        <f t="shared" si="0"/>
        <v>IPSAPORTE FAMILIAR PERMANENTEINFORMACIÓN Y ORIENTACIÓN</v>
      </c>
      <c r="L44" s="49" t="s">
        <v>44</v>
      </c>
      <c r="M44" s="50" t="s">
        <v>45</v>
      </c>
    </row>
    <row r="45" spans="1:13" x14ac:dyDescent="0.2">
      <c r="A45" s="50" t="s">
        <v>149</v>
      </c>
      <c r="B45" s="50" t="s">
        <v>148</v>
      </c>
      <c r="C45" s="56" t="s">
        <v>37</v>
      </c>
      <c r="D45" s="50" t="s">
        <v>38</v>
      </c>
      <c r="E45" s="50" t="s">
        <v>39</v>
      </c>
      <c r="F45" s="50" t="s">
        <v>40</v>
      </c>
      <c r="G45" s="50" t="s">
        <v>41</v>
      </c>
      <c r="H45" s="50" t="s">
        <v>42</v>
      </c>
      <c r="I45" s="50" t="s">
        <v>149</v>
      </c>
      <c r="J45" s="50" t="s">
        <v>43</v>
      </c>
      <c r="K45" s="50" t="str">
        <f t="shared" si="0"/>
        <v>IPSAPORTE FAMILIAR PERMANENTEINFORMACIÓN Y ORIENTACIÓN</v>
      </c>
      <c r="L45" s="49" t="s">
        <v>44</v>
      </c>
      <c r="M45" s="50" t="s">
        <v>45</v>
      </c>
    </row>
    <row r="46" spans="1:13" x14ac:dyDescent="0.2">
      <c r="A46" s="50" t="s">
        <v>150</v>
      </c>
      <c r="B46" s="50" t="s">
        <v>148</v>
      </c>
      <c r="C46" s="56" t="s">
        <v>37</v>
      </c>
      <c r="D46" s="50" t="s">
        <v>38</v>
      </c>
      <c r="E46" s="50" t="s">
        <v>39</v>
      </c>
      <c r="F46" s="50" t="s">
        <v>40</v>
      </c>
      <c r="G46" s="50" t="s">
        <v>41</v>
      </c>
      <c r="H46" s="50" t="s">
        <v>42</v>
      </c>
      <c r="I46" s="50" t="s">
        <v>150</v>
      </c>
      <c r="J46" s="50" t="s">
        <v>43</v>
      </c>
      <c r="K46" s="50" t="str">
        <f t="shared" si="0"/>
        <v>IPSAPORTE FAMILIAR PERMANENTEINFORMACIÓN Y ORIENTACIÓN</v>
      </c>
      <c r="L46" s="49" t="s">
        <v>44</v>
      </c>
      <c r="M46" s="50" t="s">
        <v>45</v>
      </c>
    </row>
    <row r="47" spans="1:13" x14ac:dyDescent="0.2">
      <c r="A47" s="50" t="s">
        <v>151</v>
      </c>
      <c r="B47" s="50" t="s">
        <v>148</v>
      </c>
      <c r="C47" s="56" t="s">
        <v>37</v>
      </c>
      <c r="D47" s="50" t="s">
        <v>38</v>
      </c>
      <c r="E47" s="50" t="s">
        <v>39</v>
      </c>
      <c r="F47" s="50" t="s">
        <v>40</v>
      </c>
      <c r="G47" s="50" t="s">
        <v>41</v>
      </c>
      <c r="H47" s="50" t="s">
        <v>42</v>
      </c>
      <c r="I47" s="50" t="s">
        <v>151</v>
      </c>
      <c r="J47" s="50" t="s">
        <v>43</v>
      </c>
      <c r="K47" s="50" t="str">
        <f t="shared" si="0"/>
        <v>IPSAPORTE FAMILIAR PERMANENTEINFORMACIÓN Y ORIENTACIÓN</v>
      </c>
      <c r="L47" s="49" t="s">
        <v>44</v>
      </c>
      <c r="M47" s="50" t="s">
        <v>45</v>
      </c>
    </row>
    <row r="48" spans="1:13" x14ac:dyDescent="0.2">
      <c r="A48" s="50" t="s">
        <v>152</v>
      </c>
      <c r="B48" s="50" t="s">
        <v>148</v>
      </c>
      <c r="C48" s="56" t="s">
        <v>37</v>
      </c>
      <c r="D48" s="50" t="s">
        <v>38</v>
      </c>
      <c r="E48" s="50" t="s">
        <v>39</v>
      </c>
      <c r="F48" s="50" t="s">
        <v>40</v>
      </c>
      <c r="G48" s="50" t="s">
        <v>41</v>
      </c>
      <c r="H48" s="50" t="s">
        <v>57</v>
      </c>
      <c r="I48" s="50" t="s">
        <v>152</v>
      </c>
      <c r="J48" s="50" t="s">
        <v>43</v>
      </c>
      <c r="K48" s="50" t="str">
        <f t="shared" si="0"/>
        <v>IPSAPORTE FAMILIAR PERMANENTERECLAMO IPS</v>
      </c>
      <c r="L48" s="49" t="s">
        <v>44</v>
      </c>
      <c r="M48" s="50" t="s">
        <v>45</v>
      </c>
    </row>
    <row r="49" spans="1:13" x14ac:dyDescent="0.2">
      <c r="A49" s="50" t="s">
        <v>153</v>
      </c>
      <c r="B49" s="50" t="s">
        <v>148</v>
      </c>
      <c r="C49" s="56" t="s">
        <v>37</v>
      </c>
      <c r="D49" s="50" t="s">
        <v>38</v>
      </c>
      <c r="E49" s="50" t="s">
        <v>39</v>
      </c>
      <c r="F49" s="50" t="s">
        <v>40</v>
      </c>
      <c r="G49" s="50" t="s">
        <v>41</v>
      </c>
      <c r="H49" s="50" t="s">
        <v>57</v>
      </c>
      <c r="I49" s="50" t="s">
        <v>153</v>
      </c>
      <c r="J49" s="50" t="s">
        <v>43</v>
      </c>
      <c r="K49" s="50" t="str">
        <f t="shared" si="0"/>
        <v>IPSAPORTE FAMILIAR PERMANENTERECLAMO IPS</v>
      </c>
      <c r="L49" s="49" t="s">
        <v>44</v>
      </c>
      <c r="M49" s="50" t="s">
        <v>45</v>
      </c>
    </row>
    <row r="50" spans="1:13" x14ac:dyDescent="0.2">
      <c r="A50" s="50" t="s">
        <v>154</v>
      </c>
      <c r="B50" s="50" t="s">
        <v>148</v>
      </c>
      <c r="C50" s="56" t="s">
        <v>37</v>
      </c>
      <c r="D50" s="50" t="s">
        <v>38</v>
      </c>
      <c r="E50" s="50" t="s">
        <v>39</v>
      </c>
      <c r="F50" s="50" t="s">
        <v>40</v>
      </c>
      <c r="G50" s="50" t="s">
        <v>62</v>
      </c>
      <c r="H50" s="50" t="s">
        <v>63</v>
      </c>
      <c r="I50" s="50" t="s">
        <v>154</v>
      </c>
      <c r="J50" s="50" t="s">
        <v>43</v>
      </c>
      <c r="K50" s="50" t="str">
        <f t="shared" si="0"/>
        <v>IPSAFILIADOS D.L.3500/TRABAJADORASIGNACIÓN FAMILIAR</v>
      </c>
      <c r="L50" s="49" t="s">
        <v>44</v>
      </c>
      <c r="M50" s="50" t="s">
        <v>45</v>
      </c>
    </row>
    <row r="51" spans="1:13" x14ac:dyDescent="0.2">
      <c r="A51" s="50" t="s">
        <v>155</v>
      </c>
      <c r="B51" s="50" t="s">
        <v>148</v>
      </c>
      <c r="C51" s="56" t="s">
        <v>37</v>
      </c>
      <c r="D51" s="50" t="s">
        <v>38</v>
      </c>
      <c r="E51" s="50" t="s">
        <v>39</v>
      </c>
      <c r="F51" s="50" t="s">
        <v>40</v>
      </c>
      <c r="G51" s="50" t="s">
        <v>41</v>
      </c>
      <c r="H51" s="50" t="s">
        <v>57</v>
      </c>
      <c r="I51" s="50" t="s">
        <v>155</v>
      </c>
      <c r="J51" s="50" t="s">
        <v>43</v>
      </c>
      <c r="K51" s="50" t="str">
        <f t="shared" si="0"/>
        <v>IPSAPORTE FAMILIAR PERMANENTERECLAMO IPS</v>
      </c>
      <c r="L51" s="49" t="s">
        <v>44</v>
      </c>
      <c r="M51" s="50" t="s">
        <v>45</v>
      </c>
    </row>
    <row r="52" spans="1:13" x14ac:dyDescent="0.2">
      <c r="A52" s="50" t="s">
        <v>156</v>
      </c>
      <c r="B52" s="50" t="s">
        <v>148</v>
      </c>
      <c r="C52" s="56" t="s">
        <v>37</v>
      </c>
      <c r="D52" s="50" t="s">
        <v>38</v>
      </c>
      <c r="E52" s="50" t="s">
        <v>39</v>
      </c>
      <c r="F52" s="50" t="s">
        <v>40</v>
      </c>
      <c r="G52" s="50" t="s">
        <v>41</v>
      </c>
      <c r="H52" s="50" t="s">
        <v>42</v>
      </c>
      <c r="I52" s="50" t="s">
        <v>156</v>
      </c>
      <c r="J52" s="50" t="s">
        <v>43</v>
      </c>
      <c r="K52" s="50" t="str">
        <f t="shared" si="0"/>
        <v>IPSAPORTE FAMILIAR PERMANENTEINFORMACIÓN Y ORIENTACIÓN</v>
      </c>
      <c r="L52" s="49" t="s">
        <v>44</v>
      </c>
      <c r="M52" s="50" t="s">
        <v>45</v>
      </c>
    </row>
    <row r="53" spans="1:13" x14ac:dyDescent="0.2">
      <c r="A53" s="50" t="s">
        <v>157</v>
      </c>
      <c r="B53" s="50" t="s">
        <v>148</v>
      </c>
      <c r="C53" s="56" t="s">
        <v>37</v>
      </c>
      <c r="D53" s="50" t="s">
        <v>38</v>
      </c>
      <c r="E53" s="50" t="s">
        <v>39</v>
      </c>
      <c r="F53" s="50" t="s">
        <v>40</v>
      </c>
      <c r="G53" s="50" t="s">
        <v>49</v>
      </c>
      <c r="H53" s="50" t="s">
        <v>42</v>
      </c>
      <c r="I53" s="50" t="s">
        <v>157</v>
      </c>
      <c r="J53" s="50" t="s">
        <v>43</v>
      </c>
      <c r="K53" s="50" t="str">
        <f t="shared" si="0"/>
        <v>IPSIMPONENTES EX CAJAS DE PREVISIÓN (REPARTO)INFORMACIÓN Y ORIENTACIÓN</v>
      </c>
      <c r="L53" s="49" t="s">
        <v>44</v>
      </c>
      <c r="M53" s="50" t="s">
        <v>45</v>
      </c>
    </row>
    <row r="54" spans="1:13" x14ac:dyDescent="0.2">
      <c r="A54" s="50" t="s">
        <v>158</v>
      </c>
      <c r="B54" s="50" t="s">
        <v>159</v>
      </c>
      <c r="C54" s="56" t="s">
        <v>37</v>
      </c>
      <c r="D54" s="50" t="s">
        <v>38</v>
      </c>
      <c r="E54" s="50" t="s">
        <v>39</v>
      </c>
      <c r="F54" s="50" t="s">
        <v>40</v>
      </c>
      <c r="G54" s="50" t="s">
        <v>41</v>
      </c>
      <c r="H54" s="50" t="s">
        <v>42</v>
      </c>
      <c r="I54" s="50" t="s">
        <v>158</v>
      </c>
      <c r="J54" s="50" t="s">
        <v>43</v>
      </c>
      <c r="K54" s="50" t="str">
        <f t="shared" si="0"/>
        <v>IPSAPORTE FAMILIAR PERMANENTEINFORMACIÓN Y ORIENTACIÓN</v>
      </c>
      <c r="L54" s="49" t="s">
        <v>44</v>
      </c>
      <c r="M54" s="50" t="s">
        <v>45</v>
      </c>
    </row>
    <row r="55" spans="1:13" x14ac:dyDescent="0.2">
      <c r="A55" s="50" t="s">
        <v>160</v>
      </c>
      <c r="B55" s="50" t="s">
        <v>159</v>
      </c>
      <c r="C55" s="56" t="s">
        <v>37</v>
      </c>
      <c r="D55" s="50" t="s">
        <v>38</v>
      </c>
      <c r="E55" s="50" t="s">
        <v>39</v>
      </c>
      <c r="F55" s="50" t="s">
        <v>40</v>
      </c>
      <c r="G55" s="50" t="s">
        <v>41</v>
      </c>
      <c r="H55" s="50" t="s">
        <v>57</v>
      </c>
      <c r="I55" s="50" t="s">
        <v>160</v>
      </c>
      <c r="J55" s="50" t="s">
        <v>43</v>
      </c>
      <c r="K55" s="50" t="str">
        <f t="shared" si="0"/>
        <v>IPSAPORTE FAMILIAR PERMANENTERECLAMO IPS</v>
      </c>
      <c r="L55" s="49" t="s">
        <v>44</v>
      </c>
      <c r="M55" s="50" t="s">
        <v>45</v>
      </c>
    </row>
    <row r="56" spans="1:13" x14ac:dyDescent="0.2">
      <c r="A56" s="50" t="s">
        <v>161</v>
      </c>
      <c r="B56" s="50" t="s">
        <v>162</v>
      </c>
      <c r="C56" s="59" t="s">
        <v>141</v>
      </c>
      <c r="D56" s="50" t="s">
        <v>94</v>
      </c>
      <c r="E56" s="50" t="s">
        <v>39</v>
      </c>
      <c r="F56" s="50" t="s">
        <v>142</v>
      </c>
      <c r="G56" s="50" t="s">
        <v>163</v>
      </c>
      <c r="H56" s="50" t="s">
        <v>42</v>
      </c>
      <c r="I56" s="50" t="s">
        <v>161</v>
      </c>
      <c r="J56" s="50" t="s">
        <v>43</v>
      </c>
      <c r="K56" s="50" t="str">
        <f t="shared" si="0"/>
        <v>JUNAEBTARJETA NACIONAL ESTUDIANTIL (ACTIVACIÓN O REVALIDACIÓN)INFORMACIÓN Y ORIENTACIÓN</v>
      </c>
      <c r="L56" s="49" t="s">
        <v>71</v>
      </c>
      <c r="M56" s="50" t="s">
        <v>98</v>
      </c>
    </row>
    <row r="57" spans="1:13" x14ac:dyDescent="0.2">
      <c r="A57" s="50" t="s">
        <v>164</v>
      </c>
      <c r="B57" s="50" t="s">
        <v>165</v>
      </c>
      <c r="C57" s="56" t="s">
        <v>37</v>
      </c>
      <c r="D57" s="50" t="s">
        <v>38</v>
      </c>
      <c r="E57" s="50" t="s">
        <v>39</v>
      </c>
      <c r="F57" s="50" t="s">
        <v>40</v>
      </c>
      <c r="G57" s="50" t="s">
        <v>54</v>
      </c>
      <c r="H57" s="50" t="s">
        <v>55</v>
      </c>
      <c r="I57" s="50" t="s">
        <v>164</v>
      </c>
      <c r="J57" s="50" t="s">
        <v>43</v>
      </c>
      <c r="K57" s="50" t="str">
        <f t="shared" si="0"/>
        <v>IPSPENSIONADOSAGUINALDO</v>
      </c>
      <c r="L57" s="49" t="s">
        <v>44</v>
      </c>
      <c r="M57" s="50" t="s">
        <v>45</v>
      </c>
    </row>
    <row r="58" spans="1:13" x14ac:dyDescent="0.2">
      <c r="A58" s="50" t="s">
        <v>166</v>
      </c>
      <c r="B58" s="50" t="s">
        <v>167</v>
      </c>
      <c r="C58" s="56" t="s">
        <v>37</v>
      </c>
      <c r="D58" s="50" t="s">
        <v>38</v>
      </c>
      <c r="E58" s="50" t="s">
        <v>39</v>
      </c>
      <c r="F58" s="50" t="s">
        <v>40</v>
      </c>
      <c r="G58" s="50" t="s">
        <v>103</v>
      </c>
      <c r="H58" s="50" t="s">
        <v>63</v>
      </c>
      <c r="I58" s="50" t="s">
        <v>166</v>
      </c>
      <c r="J58" s="50" t="s">
        <v>43</v>
      </c>
      <c r="K58" s="50" t="str">
        <f t="shared" si="0"/>
        <v>IPSBENEFICIARIOS PILAR SOLIDARIOASIGNACIÓN FAMILIAR</v>
      </c>
      <c r="L58" s="49" t="s">
        <v>44</v>
      </c>
      <c r="M58" s="50" t="s">
        <v>45</v>
      </c>
    </row>
    <row r="59" spans="1:13" x14ac:dyDescent="0.2">
      <c r="A59" s="50" t="s">
        <v>168</v>
      </c>
      <c r="B59" s="50" t="s">
        <v>167</v>
      </c>
      <c r="C59" s="56" t="s">
        <v>37</v>
      </c>
      <c r="D59" s="50" t="s">
        <v>38</v>
      </c>
      <c r="E59" s="50" t="s">
        <v>39</v>
      </c>
      <c r="F59" s="50" t="s">
        <v>68</v>
      </c>
      <c r="G59" s="50" t="s">
        <v>169</v>
      </c>
      <c r="H59" s="50" t="s">
        <v>70</v>
      </c>
      <c r="I59" s="50" t="s">
        <v>168</v>
      </c>
      <c r="J59" s="50" t="s">
        <v>43</v>
      </c>
      <c r="K59" s="50" t="str">
        <f t="shared" si="0"/>
        <v>CANALES DE ATENCIÓNMÓVILCALIDAD ATENCIÓN DEL FUNCIONARIO</v>
      </c>
      <c r="L59" s="49" t="s">
        <v>71</v>
      </c>
      <c r="M59" s="50" t="s">
        <v>45</v>
      </c>
    </row>
    <row r="60" spans="1:13" x14ac:dyDescent="0.2">
      <c r="A60" s="50" t="s">
        <v>170</v>
      </c>
      <c r="B60" s="50" t="s">
        <v>167</v>
      </c>
      <c r="C60" s="56" t="s">
        <v>37</v>
      </c>
      <c r="D60" s="50" t="s">
        <v>38</v>
      </c>
      <c r="E60" s="50" t="s">
        <v>39</v>
      </c>
      <c r="F60" s="50" t="s">
        <v>40</v>
      </c>
      <c r="G60" s="50" t="s">
        <v>54</v>
      </c>
      <c r="H60" s="50" t="s">
        <v>171</v>
      </c>
      <c r="I60" s="50" t="s">
        <v>170</v>
      </c>
      <c r="J60" s="50" t="s">
        <v>43</v>
      </c>
      <c r="K60" s="50" t="str">
        <f t="shared" si="0"/>
        <v>IPSPENSIONADOSACRECIMIENTO DE PENSIÓN</v>
      </c>
      <c r="L60" s="49" t="s">
        <v>44</v>
      </c>
      <c r="M60" s="50" t="s">
        <v>45</v>
      </c>
    </row>
    <row r="61" spans="1:13" x14ac:dyDescent="0.2">
      <c r="A61" s="50" t="s">
        <v>172</v>
      </c>
      <c r="B61" s="50" t="s">
        <v>173</v>
      </c>
      <c r="C61" s="56" t="s">
        <v>37</v>
      </c>
      <c r="D61" s="50" t="s">
        <v>38</v>
      </c>
      <c r="E61" s="50" t="s">
        <v>39</v>
      </c>
      <c r="F61" s="50" t="s">
        <v>40</v>
      </c>
      <c r="G61" s="50" t="s">
        <v>41</v>
      </c>
      <c r="H61" s="50" t="s">
        <v>42</v>
      </c>
      <c r="I61" s="50" t="s">
        <v>172</v>
      </c>
      <c r="J61" s="50" t="s">
        <v>43</v>
      </c>
      <c r="K61" s="50" t="str">
        <f t="shared" si="0"/>
        <v>IPSAPORTE FAMILIAR PERMANENTEINFORMACIÓN Y ORIENTACIÓN</v>
      </c>
      <c r="L61" s="49" t="s">
        <v>44</v>
      </c>
      <c r="M61" s="50" t="s">
        <v>45</v>
      </c>
    </row>
    <row r="62" spans="1:13" x14ac:dyDescent="0.2">
      <c r="A62" s="50" t="s">
        <v>174</v>
      </c>
      <c r="B62" s="50" t="s">
        <v>173</v>
      </c>
      <c r="C62" s="56" t="s">
        <v>37</v>
      </c>
      <c r="D62" s="50" t="s">
        <v>38</v>
      </c>
      <c r="E62" s="50" t="s">
        <v>39</v>
      </c>
      <c r="F62" s="50" t="s">
        <v>40</v>
      </c>
      <c r="G62" s="50" t="s">
        <v>41</v>
      </c>
      <c r="H62" s="50" t="s">
        <v>42</v>
      </c>
      <c r="I62" s="50" t="s">
        <v>174</v>
      </c>
      <c r="J62" s="50" t="s">
        <v>43</v>
      </c>
      <c r="K62" s="50" t="str">
        <f t="shared" si="0"/>
        <v>IPSAPORTE FAMILIAR PERMANENTEINFORMACIÓN Y ORIENTACIÓN</v>
      </c>
      <c r="L62" s="49" t="s">
        <v>44</v>
      </c>
      <c r="M62" s="50" t="s">
        <v>45</v>
      </c>
    </row>
    <row r="63" spans="1:13" x14ac:dyDescent="0.2">
      <c r="A63" s="50" t="s">
        <v>175</v>
      </c>
      <c r="B63" s="50" t="s">
        <v>173</v>
      </c>
      <c r="C63" s="56" t="s">
        <v>37</v>
      </c>
      <c r="D63" s="50" t="s">
        <v>38</v>
      </c>
      <c r="E63" s="50" t="s">
        <v>39</v>
      </c>
      <c r="F63" s="50" t="s">
        <v>40</v>
      </c>
      <c r="G63" s="50" t="s">
        <v>103</v>
      </c>
      <c r="H63" s="50" t="s">
        <v>116</v>
      </c>
      <c r="I63" s="50" t="s">
        <v>175</v>
      </c>
      <c r="J63" s="50" t="s">
        <v>43</v>
      </c>
      <c r="K63" s="50" t="str">
        <f t="shared" si="0"/>
        <v>IPSBENEFICIARIOS PILAR SOLIDARIOESTADO DE TRAMITE PILAR SOLIDARIO</v>
      </c>
      <c r="L63" s="49" t="s">
        <v>44</v>
      </c>
      <c r="M63" s="50" t="s">
        <v>45</v>
      </c>
    </row>
    <row r="64" spans="1:13" x14ac:dyDescent="0.2">
      <c r="A64" s="50" t="s">
        <v>176</v>
      </c>
      <c r="B64" s="50" t="s">
        <v>173</v>
      </c>
      <c r="C64" s="56" t="s">
        <v>37</v>
      </c>
      <c r="D64" s="50" t="s">
        <v>94</v>
      </c>
      <c r="E64" s="50" t="s">
        <v>39</v>
      </c>
      <c r="F64" s="50" t="s">
        <v>40</v>
      </c>
      <c r="G64" s="50" t="s">
        <v>177</v>
      </c>
      <c r="H64" s="50" t="s">
        <v>42</v>
      </c>
      <c r="I64" s="50" t="s">
        <v>176</v>
      </c>
      <c r="J64" s="50" t="s">
        <v>43</v>
      </c>
      <c r="K64" s="50" t="str">
        <f t="shared" si="0"/>
        <v>IPSINFORMACIÓN INSTITUCIONALINFORMACIÓN Y ORIENTACIÓN</v>
      </c>
      <c r="L64" s="49" t="s">
        <v>44</v>
      </c>
      <c r="M64" s="50" t="s">
        <v>98</v>
      </c>
    </row>
    <row r="65" spans="1:13" x14ac:dyDescent="0.2">
      <c r="A65" s="50" t="s">
        <v>178</v>
      </c>
      <c r="B65" s="50" t="s">
        <v>179</v>
      </c>
      <c r="C65" s="56" t="s">
        <v>37</v>
      </c>
      <c r="D65" s="50" t="s">
        <v>38</v>
      </c>
      <c r="E65" s="50" t="s">
        <v>39</v>
      </c>
      <c r="F65" s="50" t="s">
        <v>40</v>
      </c>
      <c r="G65" s="50" t="s">
        <v>41</v>
      </c>
      <c r="H65" s="50" t="s">
        <v>42</v>
      </c>
      <c r="I65" s="50" t="s">
        <v>178</v>
      </c>
      <c r="J65" s="50" t="s">
        <v>43</v>
      </c>
      <c r="K65" s="50" t="str">
        <f t="shared" si="0"/>
        <v>IPSAPORTE FAMILIAR PERMANENTEINFORMACIÓN Y ORIENTACIÓN</v>
      </c>
      <c r="L65" s="49" t="s">
        <v>44</v>
      </c>
      <c r="M65" s="50" t="s">
        <v>45</v>
      </c>
    </row>
    <row r="66" spans="1:13" x14ac:dyDescent="0.2">
      <c r="A66" s="50" t="s">
        <v>180</v>
      </c>
      <c r="B66" s="50" t="s">
        <v>179</v>
      </c>
      <c r="C66" s="56" t="s">
        <v>37</v>
      </c>
      <c r="D66" s="50" t="s">
        <v>38</v>
      </c>
      <c r="E66" s="50" t="s">
        <v>39</v>
      </c>
      <c r="F66" s="50" t="s">
        <v>40</v>
      </c>
      <c r="G66" s="50" t="s">
        <v>103</v>
      </c>
      <c r="H66" s="50" t="s">
        <v>181</v>
      </c>
      <c r="I66" s="50" t="s">
        <v>180</v>
      </c>
      <c r="J66" s="50" t="s">
        <v>43</v>
      </c>
      <c r="K66" s="50" t="str">
        <f t="shared" si="0"/>
        <v>IPSBENEFICIARIOS PILAR SOLIDARIOSOLICITUD APS DE INVALIDEZ</v>
      </c>
      <c r="L66" s="49" t="s">
        <v>44</v>
      </c>
      <c r="M66" s="50" t="s">
        <v>45</v>
      </c>
    </row>
    <row r="67" spans="1:13" x14ac:dyDescent="0.2">
      <c r="A67" s="50" t="s">
        <v>182</v>
      </c>
      <c r="B67" s="50" t="s">
        <v>37</v>
      </c>
      <c r="C67" s="56" t="s">
        <v>37</v>
      </c>
      <c r="D67" s="50" t="s">
        <v>38</v>
      </c>
      <c r="E67" s="50" t="s">
        <v>39</v>
      </c>
      <c r="F67" s="50" t="s">
        <v>40</v>
      </c>
      <c r="G67" s="50" t="s">
        <v>49</v>
      </c>
      <c r="H67" s="50" t="s">
        <v>50</v>
      </c>
      <c r="I67" s="50" t="s">
        <v>182</v>
      </c>
      <c r="J67" s="50" t="s">
        <v>43</v>
      </c>
      <c r="K67" s="50" t="str">
        <f t="shared" ref="K67:K130" si="1">F67&amp;G67&amp;H67</f>
        <v>IPSIMPONENTES EX CAJAS DE PREVISIÓN (REPARTO)ESTADO SOLICITUD EN TRÁMITE</v>
      </c>
      <c r="L67" s="49" t="s">
        <v>44</v>
      </c>
      <c r="M67" s="50" t="s">
        <v>45</v>
      </c>
    </row>
    <row r="68" spans="1:13" x14ac:dyDescent="0.2">
      <c r="A68" s="50" t="s">
        <v>183</v>
      </c>
      <c r="B68" s="50" t="s">
        <v>37</v>
      </c>
      <c r="C68" s="56" t="s">
        <v>37</v>
      </c>
      <c r="D68" s="50" t="s">
        <v>94</v>
      </c>
      <c r="E68" s="50" t="s">
        <v>39</v>
      </c>
      <c r="F68" s="50" t="s">
        <v>40</v>
      </c>
      <c r="G68" s="50" t="s">
        <v>54</v>
      </c>
      <c r="H68" s="50" t="s">
        <v>184</v>
      </c>
      <c r="I68" s="50" t="s">
        <v>183</v>
      </c>
      <c r="J68" s="50" t="s">
        <v>43</v>
      </c>
      <c r="K68" s="50" t="str">
        <f t="shared" si="1"/>
        <v>IPSPENSIONADOSPODERES</v>
      </c>
      <c r="L68" s="49" t="s">
        <v>44</v>
      </c>
      <c r="M68" s="50" t="s">
        <v>98</v>
      </c>
    </row>
    <row r="69" spans="1:13" x14ac:dyDescent="0.2">
      <c r="A69" s="50" t="s">
        <v>185</v>
      </c>
      <c r="B69" s="50" t="s">
        <v>186</v>
      </c>
      <c r="C69" s="56" t="s">
        <v>187</v>
      </c>
      <c r="D69" s="50" t="s">
        <v>38</v>
      </c>
      <c r="E69" s="50" t="s">
        <v>39</v>
      </c>
      <c r="F69" s="50" t="s">
        <v>40</v>
      </c>
      <c r="G69" s="50" t="s">
        <v>103</v>
      </c>
      <c r="H69" s="50" t="s">
        <v>116</v>
      </c>
      <c r="I69" s="50" t="s">
        <v>185</v>
      </c>
      <c r="J69" s="50" t="s">
        <v>43</v>
      </c>
      <c r="K69" s="50" t="str">
        <f t="shared" si="1"/>
        <v>IPSBENEFICIARIOS PILAR SOLIDARIOESTADO DE TRAMITE PILAR SOLIDARIO</v>
      </c>
      <c r="L69" s="49" t="s">
        <v>44</v>
      </c>
      <c r="M69" s="50" t="s">
        <v>45</v>
      </c>
    </row>
    <row r="70" spans="1:13" x14ac:dyDescent="0.2">
      <c r="A70" s="50" t="s">
        <v>188</v>
      </c>
      <c r="B70" s="50" t="s">
        <v>186</v>
      </c>
      <c r="C70" s="56" t="s">
        <v>187</v>
      </c>
      <c r="D70" s="50" t="s">
        <v>38</v>
      </c>
      <c r="E70" s="50" t="s">
        <v>39</v>
      </c>
      <c r="F70" s="50" t="s">
        <v>40</v>
      </c>
      <c r="G70" s="50" t="s">
        <v>103</v>
      </c>
      <c r="H70" s="50" t="s">
        <v>116</v>
      </c>
      <c r="I70" s="50" t="s">
        <v>188</v>
      </c>
      <c r="J70" s="50" t="s">
        <v>43</v>
      </c>
      <c r="K70" s="50" t="str">
        <f t="shared" si="1"/>
        <v>IPSBENEFICIARIOS PILAR SOLIDARIOESTADO DE TRAMITE PILAR SOLIDARIO</v>
      </c>
      <c r="L70" s="49" t="s">
        <v>44</v>
      </c>
      <c r="M70" s="50" t="s">
        <v>45</v>
      </c>
    </row>
    <row r="71" spans="1:13" x14ac:dyDescent="0.2">
      <c r="A71" s="50" t="s">
        <v>189</v>
      </c>
      <c r="B71" s="50" t="s">
        <v>190</v>
      </c>
      <c r="C71" s="56" t="s">
        <v>187</v>
      </c>
      <c r="D71" s="50" t="s">
        <v>38</v>
      </c>
      <c r="E71" s="50" t="s">
        <v>39</v>
      </c>
      <c r="F71" s="50" t="s">
        <v>40</v>
      </c>
      <c r="G71" s="50" t="s">
        <v>184</v>
      </c>
      <c r="H71" s="50" t="s">
        <v>191</v>
      </c>
      <c r="I71" s="50" t="s">
        <v>189</v>
      </c>
      <c r="J71" s="50" t="s">
        <v>43</v>
      </c>
      <c r="K71" s="50" t="str">
        <f t="shared" si="1"/>
        <v>IPSPODERESAUTORIZACIÓN DE APODERADO EXCEPCIONAL</v>
      </c>
      <c r="L71" s="49" t="s">
        <v>44</v>
      </c>
      <c r="M71" s="50" t="s">
        <v>45</v>
      </c>
    </row>
    <row r="72" spans="1:13" x14ac:dyDescent="0.2">
      <c r="A72" s="50" t="s">
        <v>192</v>
      </c>
      <c r="B72" s="50" t="s">
        <v>193</v>
      </c>
      <c r="C72" s="56" t="s">
        <v>187</v>
      </c>
      <c r="D72" s="50" t="s">
        <v>38</v>
      </c>
      <c r="E72" s="50" t="s">
        <v>39</v>
      </c>
      <c r="F72" s="50" t="s">
        <v>40</v>
      </c>
      <c r="G72" s="50" t="s">
        <v>103</v>
      </c>
      <c r="H72" s="50" t="s">
        <v>125</v>
      </c>
      <c r="I72" s="50" t="s">
        <v>192</v>
      </c>
      <c r="J72" s="50" t="s">
        <v>43</v>
      </c>
      <c r="K72" s="50" t="str">
        <f t="shared" si="1"/>
        <v>IPSBENEFICIARIOS PILAR SOLIDARIOFECHA, LUGAR O FORMA DE PAGO</v>
      </c>
      <c r="L72" s="49" t="s">
        <v>44</v>
      </c>
      <c r="M72" s="50" t="s">
        <v>45</v>
      </c>
    </row>
    <row r="73" spans="1:13" x14ac:dyDescent="0.2">
      <c r="A73" s="50" t="s">
        <v>194</v>
      </c>
      <c r="B73" s="50" t="s">
        <v>195</v>
      </c>
      <c r="C73" s="59" t="s">
        <v>195</v>
      </c>
      <c r="D73" s="50" t="s">
        <v>94</v>
      </c>
      <c r="E73" s="50" t="s">
        <v>39</v>
      </c>
      <c r="F73" s="50" t="s">
        <v>196</v>
      </c>
      <c r="G73" s="50" t="s">
        <v>197</v>
      </c>
      <c r="H73" s="50" t="s">
        <v>198</v>
      </c>
      <c r="I73" s="50" t="s">
        <v>194</v>
      </c>
      <c r="J73" s="50" t="s">
        <v>43</v>
      </c>
      <c r="K73" s="50" t="str">
        <f t="shared" si="1"/>
        <v>REGISTRO CIVIL E IDENTIFICACIÓNSOLICITUD DE CLAVE ÚNICAENTREGA DE CLAVE ÚNICA</v>
      </c>
      <c r="L73" s="49" t="s">
        <v>44</v>
      </c>
      <c r="M73" s="50" t="s">
        <v>98</v>
      </c>
    </row>
    <row r="74" spans="1:13" x14ac:dyDescent="0.2">
      <c r="A74" s="50" t="s">
        <v>199</v>
      </c>
      <c r="B74" s="50" t="s">
        <v>200</v>
      </c>
      <c r="C74" s="56" t="s">
        <v>187</v>
      </c>
      <c r="D74" s="50" t="s">
        <v>38</v>
      </c>
      <c r="E74" s="50" t="s">
        <v>39</v>
      </c>
      <c r="F74" s="50" t="s">
        <v>40</v>
      </c>
      <c r="G74" s="50" t="s">
        <v>103</v>
      </c>
      <c r="H74" s="50" t="s">
        <v>116</v>
      </c>
      <c r="I74" s="50" t="s">
        <v>199</v>
      </c>
      <c r="J74" s="50" t="s">
        <v>43</v>
      </c>
      <c r="K74" s="50" t="str">
        <f t="shared" si="1"/>
        <v>IPSBENEFICIARIOS PILAR SOLIDARIOESTADO DE TRAMITE PILAR SOLIDARIO</v>
      </c>
      <c r="L74" s="49" t="s">
        <v>44</v>
      </c>
      <c r="M74" s="50" t="s">
        <v>45</v>
      </c>
    </row>
    <row r="75" spans="1:13" x14ac:dyDescent="0.2">
      <c r="A75" s="50" t="s">
        <v>201</v>
      </c>
      <c r="B75" s="50" t="s">
        <v>202</v>
      </c>
      <c r="C75" s="56" t="s">
        <v>187</v>
      </c>
      <c r="D75" s="50" t="s">
        <v>38</v>
      </c>
      <c r="E75" s="50" t="s">
        <v>39</v>
      </c>
      <c r="F75" s="50" t="s">
        <v>40</v>
      </c>
      <c r="G75" s="50" t="s">
        <v>54</v>
      </c>
      <c r="H75" s="50" t="s">
        <v>42</v>
      </c>
      <c r="I75" s="50" t="s">
        <v>201</v>
      </c>
      <c r="J75" s="50" t="s">
        <v>43</v>
      </c>
      <c r="K75" s="50" t="str">
        <f t="shared" si="1"/>
        <v>IPSPENSIONADOSINFORMACIÓN Y ORIENTACIÓN</v>
      </c>
      <c r="L75" s="49" t="s">
        <v>44</v>
      </c>
      <c r="M75" s="50" t="s">
        <v>45</v>
      </c>
    </row>
    <row r="76" spans="1:13" x14ac:dyDescent="0.2">
      <c r="A76" s="50" t="s">
        <v>203</v>
      </c>
      <c r="B76" s="50" t="s">
        <v>73</v>
      </c>
      <c r="C76" s="56" t="s">
        <v>187</v>
      </c>
      <c r="D76" s="50" t="s">
        <v>38</v>
      </c>
      <c r="E76" s="50" t="s">
        <v>39</v>
      </c>
      <c r="F76" s="50" t="s">
        <v>40</v>
      </c>
      <c r="G76" s="50" t="s">
        <v>41</v>
      </c>
      <c r="H76" s="50" t="s">
        <v>42</v>
      </c>
      <c r="I76" s="50" t="s">
        <v>203</v>
      </c>
      <c r="J76" s="50" t="s">
        <v>43</v>
      </c>
      <c r="K76" s="50" t="str">
        <f t="shared" si="1"/>
        <v>IPSAPORTE FAMILIAR PERMANENTEINFORMACIÓN Y ORIENTACIÓN</v>
      </c>
      <c r="L76" s="49" t="s">
        <v>44</v>
      </c>
      <c r="M76" s="50" t="s">
        <v>45</v>
      </c>
    </row>
    <row r="77" spans="1:13" x14ac:dyDescent="0.2">
      <c r="A77" s="50" t="s">
        <v>204</v>
      </c>
      <c r="B77" s="50" t="s">
        <v>73</v>
      </c>
      <c r="C77" s="56" t="s">
        <v>187</v>
      </c>
      <c r="D77" s="50" t="s">
        <v>38</v>
      </c>
      <c r="E77" s="50" t="s">
        <v>39</v>
      </c>
      <c r="F77" s="50" t="s">
        <v>40</v>
      </c>
      <c r="G77" s="50" t="s">
        <v>54</v>
      </c>
      <c r="H77" s="50" t="s">
        <v>171</v>
      </c>
      <c r="I77" s="50" t="s">
        <v>204</v>
      </c>
      <c r="J77" s="50" t="s">
        <v>43</v>
      </c>
      <c r="K77" s="50" t="str">
        <f t="shared" si="1"/>
        <v>IPSPENSIONADOSACRECIMIENTO DE PENSIÓN</v>
      </c>
      <c r="L77" s="49" t="s">
        <v>44</v>
      </c>
      <c r="M77" s="50" t="s">
        <v>45</v>
      </c>
    </row>
    <row r="78" spans="1:13" x14ac:dyDescent="0.2">
      <c r="A78" s="50" t="s">
        <v>205</v>
      </c>
      <c r="B78" s="50" t="s">
        <v>73</v>
      </c>
      <c r="C78" s="56" t="s">
        <v>187</v>
      </c>
      <c r="D78" s="50" t="s">
        <v>38</v>
      </c>
      <c r="E78" s="50" t="s">
        <v>39</v>
      </c>
      <c r="F78" s="50" t="s">
        <v>40</v>
      </c>
      <c r="G78" s="50" t="s">
        <v>184</v>
      </c>
      <c r="H78" s="50" t="s">
        <v>191</v>
      </c>
      <c r="I78" s="50" t="s">
        <v>205</v>
      </c>
      <c r="J78" s="50" t="s">
        <v>43</v>
      </c>
      <c r="K78" s="50" t="str">
        <f t="shared" si="1"/>
        <v>IPSPODERESAUTORIZACIÓN DE APODERADO EXCEPCIONAL</v>
      </c>
      <c r="L78" s="49" t="s">
        <v>44</v>
      </c>
      <c r="M78" s="50" t="s">
        <v>45</v>
      </c>
    </row>
    <row r="79" spans="1:13" x14ac:dyDescent="0.2">
      <c r="A79" s="52" t="s">
        <v>206</v>
      </c>
      <c r="B79" s="52" t="s">
        <v>207</v>
      </c>
      <c r="C79" s="54" t="s">
        <v>208</v>
      </c>
      <c r="D79" s="52" t="s">
        <v>94</v>
      </c>
      <c r="E79" s="52" t="s">
        <v>209</v>
      </c>
      <c r="F79" s="52" t="s">
        <v>95</v>
      </c>
      <c r="G79" s="52" t="s">
        <v>210</v>
      </c>
      <c r="H79" s="52" t="s">
        <v>211</v>
      </c>
      <c r="I79" s="52" t="s">
        <v>206</v>
      </c>
      <c r="J79" s="52" t="s">
        <v>43</v>
      </c>
      <c r="K79" s="50" t="str">
        <f t="shared" si="1"/>
        <v>FONASAPREFOLIO BONO DE ATENCIÓN SALUDEMISIÓN DE PREFOLIO</v>
      </c>
      <c r="L79" s="53" t="s">
        <v>44</v>
      </c>
      <c r="M79" s="52" t="s">
        <v>98</v>
      </c>
    </row>
    <row r="80" spans="1:13" x14ac:dyDescent="0.2">
      <c r="A80" s="50" t="s">
        <v>212</v>
      </c>
      <c r="B80" s="50" t="s">
        <v>75</v>
      </c>
      <c r="C80" s="56" t="s">
        <v>187</v>
      </c>
      <c r="D80" s="50" t="s">
        <v>38</v>
      </c>
      <c r="E80" s="50" t="s">
        <v>39</v>
      </c>
      <c r="F80" s="50" t="s">
        <v>40</v>
      </c>
      <c r="G80" s="50" t="s">
        <v>184</v>
      </c>
      <c r="H80" s="50" t="s">
        <v>191</v>
      </c>
      <c r="I80" s="50" t="s">
        <v>212</v>
      </c>
      <c r="J80" s="50" t="s">
        <v>43</v>
      </c>
      <c r="K80" s="50" t="str">
        <f t="shared" si="1"/>
        <v>IPSPODERESAUTORIZACIÓN DE APODERADO EXCEPCIONAL</v>
      </c>
      <c r="L80" s="49" t="s">
        <v>44</v>
      </c>
      <c r="M80" s="50" t="s">
        <v>45</v>
      </c>
    </row>
    <row r="81" spans="1:13" x14ac:dyDescent="0.2">
      <c r="A81" s="50" t="s">
        <v>213</v>
      </c>
      <c r="B81" s="50" t="s">
        <v>75</v>
      </c>
      <c r="C81" s="56" t="s">
        <v>187</v>
      </c>
      <c r="D81" s="50" t="s">
        <v>38</v>
      </c>
      <c r="E81" s="50" t="s">
        <v>39</v>
      </c>
      <c r="F81" s="50" t="s">
        <v>40</v>
      </c>
      <c r="G81" s="50" t="s">
        <v>54</v>
      </c>
      <c r="H81" s="50" t="s">
        <v>55</v>
      </c>
      <c r="I81" s="50" t="s">
        <v>213</v>
      </c>
      <c r="J81" s="50" t="s">
        <v>43</v>
      </c>
      <c r="K81" s="50" t="str">
        <f t="shared" si="1"/>
        <v>IPSPENSIONADOSAGUINALDO</v>
      </c>
      <c r="L81" s="49" t="s">
        <v>44</v>
      </c>
      <c r="M81" s="50" t="s">
        <v>45</v>
      </c>
    </row>
    <row r="82" spans="1:13" x14ac:dyDescent="0.2">
      <c r="A82" s="50" t="s">
        <v>214</v>
      </c>
      <c r="B82" s="50" t="s">
        <v>75</v>
      </c>
      <c r="C82" s="56" t="s">
        <v>187</v>
      </c>
      <c r="D82" s="50" t="s">
        <v>38</v>
      </c>
      <c r="E82" s="50" t="s">
        <v>39</v>
      </c>
      <c r="F82" s="50" t="s">
        <v>40</v>
      </c>
      <c r="G82" s="50" t="s">
        <v>54</v>
      </c>
      <c r="H82" s="50" t="s">
        <v>55</v>
      </c>
      <c r="I82" s="50" t="s">
        <v>214</v>
      </c>
      <c r="J82" s="50" t="s">
        <v>43</v>
      </c>
      <c r="K82" s="50" t="str">
        <f t="shared" si="1"/>
        <v>IPSPENSIONADOSAGUINALDO</v>
      </c>
      <c r="L82" s="49" t="s">
        <v>44</v>
      </c>
      <c r="M82" s="50" t="s">
        <v>45</v>
      </c>
    </row>
    <row r="83" spans="1:13" x14ac:dyDescent="0.2">
      <c r="A83" s="50" t="s">
        <v>215</v>
      </c>
      <c r="B83" s="50" t="s">
        <v>75</v>
      </c>
      <c r="C83" s="56" t="s">
        <v>187</v>
      </c>
      <c r="D83" s="50" t="s">
        <v>38</v>
      </c>
      <c r="E83" s="50" t="s">
        <v>39</v>
      </c>
      <c r="F83" s="50" t="s">
        <v>40</v>
      </c>
      <c r="G83" s="50" t="s">
        <v>41</v>
      </c>
      <c r="H83" s="50" t="s">
        <v>42</v>
      </c>
      <c r="I83" s="50" t="s">
        <v>215</v>
      </c>
      <c r="J83" s="50" t="s">
        <v>43</v>
      </c>
      <c r="K83" s="50" t="str">
        <f t="shared" si="1"/>
        <v>IPSAPORTE FAMILIAR PERMANENTEINFORMACIÓN Y ORIENTACIÓN</v>
      </c>
      <c r="L83" s="49" t="s">
        <v>44</v>
      </c>
      <c r="M83" s="50" t="s">
        <v>45</v>
      </c>
    </row>
    <row r="84" spans="1:13" x14ac:dyDescent="0.2">
      <c r="A84" s="50" t="s">
        <v>216</v>
      </c>
      <c r="B84" s="50" t="s">
        <v>217</v>
      </c>
      <c r="C84" s="56" t="s">
        <v>187</v>
      </c>
      <c r="D84" s="50" t="s">
        <v>38</v>
      </c>
      <c r="E84" s="50" t="s">
        <v>39</v>
      </c>
      <c r="F84" s="50" t="s">
        <v>40</v>
      </c>
      <c r="G84" s="50" t="s">
        <v>41</v>
      </c>
      <c r="H84" s="50" t="s">
        <v>42</v>
      </c>
      <c r="I84" s="50" t="s">
        <v>216</v>
      </c>
      <c r="J84" s="50" t="s">
        <v>43</v>
      </c>
      <c r="K84" s="50" t="str">
        <f t="shared" si="1"/>
        <v>IPSAPORTE FAMILIAR PERMANENTEINFORMACIÓN Y ORIENTACIÓN</v>
      </c>
      <c r="L84" s="49" t="s">
        <v>44</v>
      </c>
      <c r="M84" s="50" t="s">
        <v>45</v>
      </c>
    </row>
    <row r="85" spans="1:13" x14ac:dyDescent="0.2">
      <c r="A85" s="50" t="s">
        <v>218</v>
      </c>
      <c r="B85" s="50" t="s">
        <v>217</v>
      </c>
      <c r="C85" s="56" t="s">
        <v>187</v>
      </c>
      <c r="D85" s="50" t="s">
        <v>38</v>
      </c>
      <c r="E85" s="50" t="s">
        <v>39</v>
      </c>
      <c r="F85" s="50" t="s">
        <v>40</v>
      </c>
      <c r="G85" s="50" t="s">
        <v>76</v>
      </c>
      <c r="H85" s="50" t="s">
        <v>42</v>
      </c>
      <c r="I85" s="50" t="s">
        <v>218</v>
      </c>
      <c r="J85" s="50" t="s">
        <v>43</v>
      </c>
      <c r="K85" s="50" t="str">
        <f t="shared" si="1"/>
        <v>IPSSUBSIDIO ÚNICO FAMILIAR (SUF)-CHILE SOLIDARIOINFORMACIÓN Y ORIENTACIÓN</v>
      </c>
      <c r="L85" s="49" t="s">
        <v>44</v>
      </c>
      <c r="M85" s="50" t="s">
        <v>45</v>
      </c>
    </row>
    <row r="86" spans="1:13" x14ac:dyDescent="0.2">
      <c r="A86" s="50" t="s">
        <v>219</v>
      </c>
      <c r="B86" s="50" t="s">
        <v>217</v>
      </c>
      <c r="C86" s="56" t="s">
        <v>187</v>
      </c>
      <c r="D86" s="50" t="s">
        <v>38</v>
      </c>
      <c r="E86" s="50" t="s">
        <v>39</v>
      </c>
      <c r="F86" s="50" t="s">
        <v>40</v>
      </c>
      <c r="G86" s="50" t="s">
        <v>49</v>
      </c>
      <c r="H86" s="50" t="s">
        <v>50</v>
      </c>
      <c r="I86" s="50" t="s">
        <v>219</v>
      </c>
      <c r="J86" s="50" t="s">
        <v>43</v>
      </c>
      <c r="K86" s="50" t="str">
        <f t="shared" si="1"/>
        <v>IPSIMPONENTES EX CAJAS DE PREVISIÓN (REPARTO)ESTADO SOLICITUD EN TRÁMITE</v>
      </c>
      <c r="L86" s="49" t="s">
        <v>44</v>
      </c>
      <c r="M86" s="50" t="s">
        <v>45</v>
      </c>
    </row>
    <row r="87" spans="1:13" x14ac:dyDescent="0.2">
      <c r="A87" s="50" t="s">
        <v>220</v>
      </c>
      <c r="B87" s="50" t="s">
        <v>217</v>
      </c>
      <c r="C87" s="56" t="s">
        <v>187</v>
      </c>
      <c r="D87" s="50" t="s">
        <v>38</v>
      </c>
      <c r="E87" s="50" t="s">
        <v>39</v>
      </c>
      <c r="F87" s="50" t="s">
        <v>40</v>
      </c>
      <c r="G87" s="50" t="s">
        <v>103</v>
      </c>
      <c r="H87" s="50" t="s">
        <v>116</v>
      </c>
      <c r="I87" s="50" t="s">
        <v>220</v>
      </c>
      <c r="J87" s="50" t="s">
        <v>43</v>
      </c>
      <c r="K87" s="50" t="str">
        <f t="shared" si="1"/>
        <v>IPSBENEFICIARIOS PILAR SOLIDARIOESTADO DE TRAMITE PILAR SOLIDARIO</v>
      </c>
      <c r="L87" s="49" t="s">
        <v>44</v>
      </c>
      <c r="M87" s="50" t="s">
        <v>45</v>
      </c>
    </row>
    <row r="88" spans="1:13" x14ac:dyDescent="0.2">
      <c r="A88" s="50" t="s">
        <v>221</v>
      </c>
      <c r="B88" s="50" t="s">
        <v>217</v>
      </c>
      <c r="C88" s="56" t="s">
        <v>187</v>
      </c>
      <c r="D88" s="50" t="s">
        <v>38</v>
      </c>
      <c r="E88" s="50" t="s">
        <v>39</v>
      </c>
      <c r="F88" s="50" t="s">
        <v>40</v>
      </c>
      <c r="G88" s="50" t="s">
        <v>103</v>
      </c>
      <c r="H88" s="50" t="s">
        <v>116</v>
      </c>
      <c r="I88" s="50" t="s">
        <v>221</v>
      </c>
      <c r="J88" s="50" t="s">
        <v>43</v>
      </c>
      <c r="K88" s="50" t="str">
        <f t="shared" si="1"/>
        <v>IPSBENEFICIARIOS PILAR SOLIDARIOESTADO DE TRAMITE PILAR SOLIDARIO</v>
      </c>
      <c r="L88" s="49" t="s">
        <v>44</v>
      </c>
      <c r="M88" s="50" t="s">
        <v>45</v>
      </c>
    </row>
    <row r="89" spans="1:13" x14ac:dyDescent="0.2">
      <c r="A89" s="50" t="s">
        <v>222</v>
      </c>
      <c r="B89" s="50" t="s">
        <v>217</v>
      </c>
      <c r="C89" s="56" t="s">
        <v>187</v>
      </c>
      <c r="D89" s="50" t="s">
        <v>38</v>
      </c>
      <c r="E89" s="50" t="s">
        <v>39</v>
      </c>
      <c r="F89" s="50" t="s">
        <v>40</v>
      </c>
      <c r="G89" s="50" t="s">
        <v>49</v>
      </c>
      <c r="H89" s="50" t="s">
        <v>42</v>
      </c>
      <c r="I89" s="50" t="s">
        <v>222</v>
      </c>
      <c r="J89" s="50" t="s">
        <v>43</v>
      </c>
      <c r="K89" s="50" t="str">
        <f t="shared" si="1"/>
        <v>IPSIMPONENTES EX CAJAS DE PREVISIÓN (REPARTO)INFORMACIÓN Y ORIENTACIÓN</v>
      </c>
      <c r="L89" s="49" t="s">
        <v>44</v>
      </c>
      <c r="M89" s="50" t="s">
        <v>45</v>
      </c>
    </row>
    <row r="90" spans="1:13" x14ac:dyDescent="0.2">
      <c r="A90" s="50" t="s">
        <v>223</v>
      </c>
      <c r="B90" s="50" t="s">
        <v>224</v>
      </c>
      <c r="C90" s="56" t="s">
        <v>187</v>
      </c>
      <c r="D90" s="50" t="s">
        <v>38</v>
      </c>
      <c r="E90" s="50" t="s">
        <v>39</v>
      </c>
      <c r="F90" s="50" t="s">
        <v>40</v>
      </c>
      <c r="G90" s="50" t="s">
        <v>41</v>
      </c>
      <c r="H90" s="50" t="s">
        <v>57</v>
      </c>
      <c r="I90" s="50" t="s">
        <v>223</v>
      </c>
      <c r="J90" s="50" t="s">
        <v>43</v>
      </c>
      <c r="K90" s="50" t="str">
        <f t="shared" si="1"/>
        <v>IPSAPORTE FAMILIAR PERMANENTERECLAMO IPS</v>
      </c>
      <c r="L90" s="49" t="s">
        <v>44</v>
      </c>
      <c r="M90" s="50" t="s">
        <v>45</v>
      </c>
    </row>
    <row r="91" spans="1:13" x14ac:dyDescent="0.2">
      <c r="A91" s="50" t="s">
        <v>225</v>
      </c>
      <c r="B91" s="50" t="s">
        <v>224</v>
      </c>
      <c r="C91" s="56" t="s">
        <v>187</v>
      </c>
      <c r="D91" s="50" t="s">
        <v>38</v>
      </c>
      <c r="E91" s="50" t="s">
        <v>39</v>
      </c>
      <c r="F91" s="50" t="s">
        <v>40</v>
      </c>
      <c r="G91" s="50" t="s">
        <v>41</v>
      </c>
      <c r="H91" s="50" t="s">
        <v>42</v>
      </c>
      <c r="I91" s="50" t="s">
        <v>225</v>
      </c>
      <c r="J91" s="50" t="s">
        <v>43</v>
      </c>
      <c r="K91" s="50" t="str">
        <f t="shared" si="1"/>
        <v>IPSAPORTE FAMILIAR PERMANENTEINFORMACIÓN Y ORIENTACIÓN</v>
      </c>
      <c r="L91" s="49" t="s">
        <v>44</v>
      </c>
      <c r="M91" s="50" t="s">
        <v>45</v>
      </c>
    </row>
    <row r="92" spans="1:13" x14ac:dyDescent="0.2">
      <c r="A92" s="50" t="s">
        <v>226</v>
      </c>
      <c r="B92" s="50" t="s">
        <v>224</v>
      </c>
      <c r="C92" s="56" t="s">
        <v>187</v>
      </c>
      <c r="D92" s="50" t="s">
        <v>38</v>
      </c>
      <c r="E92" s="50" t="s">
        <v>39</v>
      </c>
      <c r="F92" s="50" t="s">
        <v>40</v>
      </c>
      <c r="G92" s="50" t="s">
        <v>41</v>
      </c>
      <c r="H92" s="50" t="s">
        <v>42</v>
      </c>
      <c r="I92" s="50" t="s">
        <v>226</v>
      </c>
      <c r="J92" s="50" t="s">
        <v>43</v>
      </c>
      <c r="K92" s="50" t="str">
        <f t="shared" si="1"/>
        <v>IPSAPORTE FAMILIAR PERMANENTEINFORMACIÓN Y ORIENTACIÓN</v>
      </c>
      <c r="L92" s="49" t="s">
        <v>44</v>
      </c>
      <c r="M92" s="50" t="s">
        <v>45</v>
      </c>
    </row>
    <row r="93" spans="1:13" x14ac:dyDescent="0.2">
      <c r="A93" s="50" t="s">
        <v>227</v>
      </c>
      <c r="B93" s="50" t="s">
        <v>224</v>
      </c>
      <c r="C93" s="56" t="s">
        <v>187</v>
      </c>
      <c r="D93" s="50" t="s">
        <v>38</v>
      </c>
      <c r="E93" s="50" t="s">
        <v>39</v>
      </c>
      <c r="F93" s="50" t="s">
        <v>40</v>
      </c>
      <c r="G93" s="50" t="s">
        <v>41</v>
      </c>
      <c r="H93" s="50" t="s">
        <v>42</v>
      </c>
      <c r="I93" s="50" t="s">
        <v>227</v>
      </c>
      <c r="J93" s="50" t="s">
        <v>43</v>
      </c>
      <c r="K93" s="50" t="str">
        <f t="shared" si="1"/>
        <v>IPSAPORTE FAMILIAR PERMANENTEINFORMACIÓN Y ORIENTACIÓN</v>
      </c>
      <c r="L93" s="49" t="s">
        <v>44</v>
      </c>
      <c r="M93" s="50" t="s">
        <v>45</v>
      </c>
    </row>
    <row r="94" spans="1:13" x14ac:dyDescent="0.2">
      <c r="A94" s="50" t="s">
        <v>228</v>
      </c>
      <c r="B94" s="50" t="s">
        <v>224</v>
      </c>
      <c r="C94" s="56" t="s">
        <v>187</v>
      </c>
      <c r="D94" s="50" t="s">
        <v>38</v>
      </c>
      <c r="E94" s="50" t="s">
        <v>39</v>
      </c>
      <c r="F94" s="50" t="s">
        <v>40</v>
      </c>
      <c r="G94" s="50" t="s">
        <v>89</v>
      </c>
      <c r="H94" s="50" t="s">
        <v>90</v>
      </c>
      <c r="I94" s="50" t="s">
        <v>228</v>
      </c>
      <c r="J94" s="50" t="s">
        <v>43</v>
      </c>
      <c r="K94" s="50" t="str">
        <f t="shared" si="1"/>
        <v>IPSEMPLEADORESSALDO FAVOR EMPLEADOR</v>
      </c>
      <c r="L94" s="49" t="s">
        <v>44</v>
      </c>
      <c r="M94" s="50" t="s">
        <v>45</v>
      </c>
    </row>
    <row r="95" spans="1:13" x14ac:dyDescent="0.2">
      <c r="A95" s="50" t="s">
        <v>229</v>
      </c>
      <c r="B95" s="50" t="s">
        <v>224</v>
      </c>
      <c r="C95" s="56" t="s">
        <v>187</v>
      </c>
      <c r="D95" s="50" t="s">
        <v>38</v>
      </c>
      <c r="E95" s="50" t="s">
        <v>39</v>
      </c>
      <c r="F95" s="50" t="s">
        <v>40</v>
      </c>
      <c r="G95" s="50" t="s">
        <v>184</v>
      </c>
      <c r="H95" s="50" t="s">
        <v>191</v>
      </c>
      <c r="I95" s="50" t="s">
        <v>229</v>
      </c>
      <c r="J95" s="50" t="s">
        <v>43</v>
      </c>
      <c r="K95" s="50" t="str">
        <f t="shared" si="1"/>
        <v>IPSPODERESAUTORIZACIÓN DE APODERADO EXCEPCIONAL</v>
      </c>
      <c r="L95" s="49" t="s">
        <v>44</v>
      </c>
      <c r="M95" s="50" t="s">
        <v>45</v>
      </c>
    </row>
    <row r="96" spans="1:13" x14ac:dyDescent="0.2">
      <c r="A96" s="50" t="s">
        <v>230</v>
      </c>
      <c r="B96" s="50" t="s">
        <v>231</v>
      </c>
      <c r="C96" s="56" t="s">
        <v>187</v>
      </c>
      <c r="D96" s="50" t="s">
        <v>38</v>
      </c>
      <c r="E96" s="50" t="s">
        <v>39</v>
      </c>
      <c r="F96" s="50" t="s">
        <v>40</v>
      </c>
      <c r="G96" s="50" t="s">
        <v>107</v>
      </c>
      <c r="H96" s="50" t="s">
        <v>232</v>
      </c>
      <c r="I96" s="50" t="s">
        <v>230</v>
      </c>
      <c r="J96" s="50" t="s">
        <v>43</v>
      </c>
      <c r="K96" s="50" t="str">
        <f t="shared" si="1"/>
        <v>IPSCORONAVIRUS &amp; MEDIDAS COVID-19INFORMACIÓN LEY DE PROTECCIÓN DEL EMPLEO</v>
      </c>
      <c r="L96" s="49" t="s">
        <v>44</v>
      </c>
      <c r="M96" s="50" t="s">
        <v>45</v>
      </c>
    </row>
    <row r="97" spans="1:13" x14ac:dyDescent="0.2">
      <c r="A97" s="50" t="s">
        <v>233</v>
      </c>
      <c r="B97" s="50" t="s">
        <v>231</v>
      </c>
      <c r="C97" s="56" t="s">
        <v>187</v>
      </c>
      <c r="D97" s="50" t="s">
        <v>38</v>
      </c>
      <c r="E97" s="50" t="s">
        <v>39</v>
      </c>
      <c r="F97" s="50" t="s">
        <v>40</v>
      </c>
      <c r="G97" s="50" t="s">
        <v>41</v>
      </c>
      <c r="H97" s="50" t="s">
        <v>42</v>
      </c>
      <c r="I97" s="50" t="s">
        <v>233</v>
      </c>
      <c r="J97" s="50" t="s">
        <v>43</v>
      </c>
      <c r="K97" s="50" t="str">
        <f t="shared" si="1"/>
        <v>IPSAPORTE FAMILIAR PERMANENTEINFORMACIÓN Y ORIENTACIÓN</v>
      </c>
      <c r="L97" s="49" t="s">
        <v>44</v>
      </c>
      <c r="M97" s="50" t="s">
        <v>45</v>
      </c>
    </row>
    <row r="98" spans="1:13" x14ac:dyDescent="0.2">
      <c r="A98" s="50" t="s">
        <v>234</v>
      </c>
      <c r="B98" s="50" t="s">
        <v>231</v>
      </c>
      <c r="C98" s="56" t="s">
        <v>187</v>
      </c>
      <c r="D98" s="50" t="s">
        <v>38</v>
      </c>
      <c r="E98" s="50" t="s">
        <v>39</v>
      </c>
      <c r="F98" s="50" t="s">
        <v>40</v>
      </c>
      <c r="G98" s="50" t="s">
        <v>41</v>
      </c>
      <c r="H98" s="50" t="s">
        <v>42</v>
      </c>
      <c r="I98" s="50" t="s">
        <v>234</v>
      </c>
      <c r="J98" s="50" t="s">
        <v>43</v>
      </c>
      <c r="K98" s="50" t="str">
        <f t="shared" si="1"/>
        <v>IPSAPORTE FAMILIAR PERMANENTEINFORMACIÓN Y ORIENTACIÓN</v>
      </c>
      <c r="L98" s="49" t="s">
        <v>44</v>
      </c>
      <c r="M98" s="50" t="s">
        <v>45</v>
      </c>
    </row>
    <row r="99" spans="1:13" x14ac:dyDescent="0.2">
      <c r="A99" s="50" t="s">
        <v>235</v>
      </c>
      <c r="B99" s="50" t="s">
        <v>231</v>
      </c>
      <c r="C99" s="56" t="s">
        <v>187</v>
      </c>
      <c r="D99" s="50" t="s">
        <v>38</v>
      </c>
      <c r="E99" s="50" t="s">
        <v>39</v>
      </c>
      <c r="F99" s="50" t="s">
        <v>40</v>
      </c>
      <c r="G99" s="50" t="s">
        <v>41</v>
      </c>
      <c r="H99" s="50" t="s">
        <v>42</v>
      </c>
      <c r="I99" s="50" t="s">
        <v>235</v>
      </c>
      <c r="J99" s="50" t="s">
        <v>43</v>
      </c>
      <c r="K99" s="50" t="str">
        <f t="shared" si="1"/>
        <v>IPSAPORTE FAMILIAR PERMANENTEINFORMACIÓN Y ORIENTACIÓN</v>
      </c>
      <c r="L99" s="49" t="s">
        <v>44</v>
      </c>
      <c r="M99" s="50" t="s">
        <v>45</v>
      </c>
    </row>
    <row r="100" spans="1:13" x14ac:dyDescent="0.2">
      <c r="A100" s="50" t="s">
        <v>236</v>
      </c>
      <c r="B100" s="50" t="s">
        <v>237</v>
      </c>
      <c r="C100" s="56" t="s">
        <v>187</v>
      </c>
      <c r="D100" s="50" t="s">
        <v>38</v>
      </c>
      <c r="E100" s="50" t="s">
        <v>39</v>
      </c>
      <c r="F100" s="50" t="s">
        <v>40</v>
      </c>
      <c r="G100" s="50" t="s">
        <v>54</v>
      </c>
      <c r="H100" s="50" t="s">
        <v>238</v>
      </c>
      <c r="I100" s="50" t="s">
        <v>236</v>
      </c>
      <c r="J100" s="50" t="s">
        <v>43</v>
      </c>
      <c r="K100" s="50" t="str">
        <f t="shared" si="1"/>
        <v>IPSPENSIONADOSCONSULTA ESTADO DE TRÁMITE</v>
      </c>
      <c r="L100" s="49" t="s">
        <v>44</v>
      </c>
      <c r="M100" s="50" t="s">
        <v>45</v>
      </c>
    </row>
    <row r="101" spans="1:13" x14ac:dyDescent="0.2">
      <c r="A101" s="50" t="s">
        <v>239</v>
      </c>
      <c r="B101" s="50" t="s">
        <v>240</v>
      </c>
      <c r="C101" s="56" t="s">
        <v>187</v>
      </c>
      <c r="D101" s="50" t="s">
        <v>38</v>
      </c>
      <c r="E101" s="50" t="s">
        <v>39</v>
      </c>
      <c r="F101" s="50" t="s">
        <v>40</v>
      </c>
      <c r="G101" s="50" t="s">
        <v>54</v>
      </c>
      <c r="H101" s="50" t="s">
        <v>42</v>
      </c>
      <c r="I101" s="50" t="s">
        <v>239</v>
      </c>
      <c r="J101" s="50" t="s">
        <v>43</v>
      </c>
      <c r="K101" s="50" t="str">
        <f t="shared" si="1"/>
        <v>IPSPENSIONADOSINFORMACIÓN Y ORIENTACIÓN</v>
      </c>
      <c r="L101" s="49" t="s">
        <v>44</v>
      </c>
      <c r="M101" s="50" t="s">
        <v>45</v>
      </c>
    </row>
    <row r="102" spans="1:13" x14ac:dyDescent="0.2">
      <c r="A102" s="50" t="s">
        <v>241</v>
      </c>
      <c r="B102" s="50" t="s">
        <v>242</v>
      </c>
      <c r="C102" s="56" t="s">
        <v>187</v>
      </c>
      <c r="D102" s="50" t="s">
        <v>38</v>
      </c>
      <c r="E102" s="50" t="s">
        <v>39</v>
      </c>
      <c r="F102" s="50" t="s">
        <v>40</v>
      </c>
      <c r="G102" s="50" t="s">
        <v>41</v>
      </c>
      <c r="H102" s="50" t="s">
        <v>57</v>
      </c>
      <c r="I102" s="50" t="s">
        <v>241</v>
      </c>
      <c r="J102" s="50" t="s">
        <v>43</v>
      </c>
      <c r="K102" s="50" t="str">
        <f t="shared" si="1"/>
        <v>IPSAPORTE FAMILIAR PERMANENTERECLAMO IPS</v>
      </c>
      <c r="L102" s="49" t="s">
        <v>44</v>
      </c>
      <c r="M102" s="50" t="s">
        <v>45</v>
      </c>
    </row>
    <row r="103" spans="1:13" x14ac:dyDescent="0.2">
      <c r="A103" s="50" t="s">
        <v>243</v>
      </c>
      <c r="B103" s="50" t="s">
        <v>242</v>
      </c>
      <c r="C103" s="56" t="s">
        <v>187</v>
      </c>
      <c r="D103" s="50" t="s">
        <v>38</v>
      </c>
      <c r="E103" s="50" t="s">
        <v>39</v>
      </c>
      <c r="F103" s="50" t="s">
        <v>40</v>
      </c>
      <c r="G103" s="50" t="s">
        <v>41</v>
      </c>
      <c r="H103" s="50" t="s">
        <v>42</v>
      </c>
      <c r="I103" s="50" t="s">
        <v>243</v>
      </c>
      <c r="J103" s="50" t="s">
        <v>43</v>
      </c>
      <c r="K103" s="50" t="str">
        <f t="shared" si="1"/>
        <v>IPSAPORTE FAMILIAR PERMANENTEINFORMACIÓN Y ORIENTACIÓN</v>
      </c>
      <c r="L103" s="49" t="s">
        <v>44</v>
      </c>
      <c r="M103" s="50" t="s">
        <v>45</v>
      </c>
    </row>
    <row r="104" spans="1:13" x14ac:dyDescent="0.2">
      <c r="A104" s="50" t="s">
        <v>244</v>
      </c>
      <c r="B104" s="50" t="s">
        <v>242</v>
      </c>
      <c r="C104" s="56" t="s">
        <v>187</v>
      </c>
      <c r="D104" s="50" t="s">
        <v>38</v>
      </c>
      <c r="E104" s="50" t="s">
        <v>39</v>
      </c>
      <c r="F104" s="50" t="s">
        <v>40</v>
      </c>
      <c r="G104" s="50" t="s">
        <v>41</v>
      </c>
      <c r="H104" s="50" t="s">
        <v>57</v>
      </c>
      <c r="I104" s="50" t="s">
        <v>244</v>
      </c>
      <c r="J104" s="50" t="s">
        <v>43</v>
      </c>
      <c r="K104" s="50" t="str">
        <f t="shared" si="1"/>
        <v>IPSAPORTE FAMILIAR PERMANENTERECLAMO IPS</v>
      </c>
      <c r="L104" s="49" t="s">
        <v>44</v>
      </c>
      <c r="M104" s="50" t="s">
        <v>45</v>
      </c>
    </row>
    <row r="105" spans="1:13" x14ac:dyDescent="0.2">
      <c r="A105" s="50" t="s">
        <v>245</v>
      </c>
      <c r="B105" s="50" t="s">
        <v>242</v>
      </c>
      <c r="C105" s="56" t="s">
        <v>187</v>
      </c>
      <c r="D105" s="50" t="s">
        <v>38</v>
      </c>
      <c r="E105" s="50" t="s">
        <v>39</v>
      </c>
      <c r="F105" s="50" t="s">
        <v>40</v>
      </c>
      <c r="G105" s="50" t="s">
        <v>41</v>
      </c>
      <c r="H105" s="50" t="s">
        <v>42</v>
      </c>
      <c r="I105" s="50" t="s">
        <v>245</v>
      </c>
      <c r="J105" s="50" t="s">
        <v>43</v>
      </c>
      <c r="K105" s="50" t="str">
        <f t="shared" si="1"/>
        <v>IPSAPORTE FAMILIAR PERMANENTEINFORMACIÓN Y ORIENTACIÓN</v>
      </c>
      <c r="L105" s="49" t="s">
        <v>44</v>
      </c>
      <c r="M105" s="50" t="s">
        <v>45</v>
      </c>
    </row>
    <row r="106" spans="1:13" x14ac:dyDescent="0.2">
      <c r="A106" s="50" t="s">
        <v>246</v>
      </c>
      <c r="B106" s="50" t="s">
        <v>242</v>
      </c>
      <c r="C106" s="56" t="s">
        <v>187</v>
      </c>
      <c r="D106" s="50" t="s">
        <v>38</v>
      </c>
      <c r="E106" s="50" t="s">
        <v>39</v>
      </c>
      <c r="F106" s="50" t="s">
        <v>40</v>
      </c>
      <c r="G106" s="50" t="s">
        <v>41</v>
      </c>
      <c r="H106" s="50" t="s">
        <v>42</v>
      </c>
      <c r="I106" s="50" t="s">
        <v>246</v>
      </c>
      <c r="J106" s="50" t="s">
        <v>43</v>
      </c>
      <c r="K106" s="50" t="str">
        <f t="shared" si="1"/>
        <v>IPSAPORTE FAMILIAR PERMANENTEINFORMACIÓN Y ORIENTACIÓN</v>
      </c>
      <c r="L106" s="49" t="s">
        <v>44</v>
      </c>
      <c r="M106" s="50" t="s">
        <v>45</v>
      </c>
    </row>
    <row r="107" spans="1:13" x14ac:dyDescent="0.2">
      <c r="A107" s="50" t="s">
        <v>247</v>
      </c>
      <c r="B107" s="50" t="s">
        <v>248</v>
      </c>
      <c r="C107" s="56" t="s">
        <v>187</v>
      </c>
      <c r="D107" s="50" t="s">
        <v>38</v>
      </c>
      <c r="E107" s="50" t="s">
        <v>39</v>
      </c>
      <c r="F107" s="50" t="s">
        <v>40</v>
      </c>
      <c r="G107" s="50" t="s">
        <v>41</v>
      </c>
      <c r="H107" s="50" t="s">
        <v>42</v>
      </c>
      <c r="I107" s="50" t="s">
        <v>247</v>
      </c>
      <c r="J107" s="50" t="s">
        <v>43</v>
      </c>
      <c r="K107" s="50" t="str">
        <f t="shared" si="1"/>
        <v>IPSAPORTE FAMILIAR PERMANENTEINFORMACIÓN Y ORIENTACIÓN</v>
      </c>
      <c r="L107" s="49" t="s">
        <v>44</v>
      </c>
      <c r="M107" s="50" t="s">
        <v>45</v>
      </c>
    </row>
    <row r="108" spans="1:13" x14ac:dyDescent="0.2">
      <c r="A108" s="50" t="s">
        <v>249</v>
      </c>
      <c r="B108" s="50" t="s">
        <v>248</v>
      </c>
      <c r="C108" s="56" t="s">
        <v>187</v>
      </c>
      <c r="D108" s="50" t="s">
        <v>38</v>
      </c>
      <c r="E108" s="50" t="s">
        <v>39</v>
      </c>
      <c r="F108" s="50" t="s">
        <v>40</v>
      </c>
      <c r="G108" s="50" t="s">
        <v>41</v>
      </c>
      <c r="H108" s="50" t="s">
        <v>57</v>
      </c>
      <c r="I108" s="50" t="s">
        <v>249</v>
      </c>
      <c r="J108" s="50" t="s">
        <v>43</v>
      </c>
      <c r="K108" s="50" t="str">
        <f t="shared" si="1"/>
        <v>IPSAPORTE FAMILIAR PERMANENTERECLAMO IPS</v>
      </c>
      <c r="L108" s="49" t="s">
        <v>44</v>
      </c>
      <c r="M108" s="50" t="s">
        <v>45</v>
      </c>
    </row>
    <row r="109" spans="1:13" x14ac:dyDescent="0.2">
      <c r="A109" s="50" t="s">
        <v>250</v>
      </c>
      <c r="B109" s="50" t="s">
        <v>248</v>
      </c>
      <c r="C109" s="56" t="s">
        <v>187</v>
      </c>
      <c r="D109" s="50" t="s">
        <v>38</v>
      </c>
      <c r="E109" s="50" t="s">
        <v>39</v>
      </c>
      <c r="F109" s="50" t="s">
        <v>40</v>
      </c>
      <c r="G109" s="50" t="s">
        <v>41</v>
      </c>
      <c r="H109" s="50" t="s">
        <v>42</v>
      </c>
      <c r="I109" s="50" t="s">
        <v>250</v>
      </c>
      <c r="J109" s="50" t="s">
        <v>43</v>
      </c>
      <c r="K109" s="50" t="str">
        <f t="shared" si="1"/>
        <v>IPSAPORTE FAMILIAR PERMANENTEINFORMACIÓN Y ORIENTACIÓN</v>
      </c>
      <c r="L109" s="49" t="s">
        <v>44</v>
      </c>
      <c r="M109" s="50" t="s">
        <v>45</v>
      </c>
    </row>
    <row r="110" spans="1:13" x14ac:dyDescent="0.2">
      <c r="A110" s="50" t="s">
        <v>251</v>
      </c>
      <c r="B110" s="50" t="s">
        <v>248</v>
      </c>
      <c r="C110" s="56" t="s">
        <v>187</v>
      </c>
      <c r="D110" s="50" t="s">
        <v>38</v>
      </c>
      <c r="E110" s="50" t="s">
        <v>39</v>
      </c>
      <c r="F110" s="50" t="s">
        <v>40</v>
      </c>
      <c r="G110" s="50" t="s">
        <v>41</v>
      </c>
      <c r="H110" s="50" t="s">
        <v>42</v>
      </c>
      <c r="I110" s="50" t="s">
        <v>251</v>
      </c>
      <c r="J110" s="50" t="s">
        <v>43</v>
      </c>
      <c r="K110" s="50" t="str">
        <f t="shared" si="1"/>
        <v>IPSAPORTE FAMILIAR PERMANENTEINFORMACIÓN Y ORIENTACIÓN</v>
      </c>
      <c r="L110" s="49" t="s">
        <v>44</v>
      </c>
      <c r="M110" s="50" t="s">
        <v>45</v>
      </c>
    </row>
    <row r="111" spans="1:13" x14ac:dyDescent="0.2">
      <c r="A111" s="50" t="s">
        <v>252</v>
      </c>
      <c r="B111" s="50" t="s">
        <v>248</v>
      </c>
      <c r="C111" s="56" t="s">
        <v>187</v>
      </c>
      <c r="D111" s="50" t="s">
        <v>38</v>
      </c>
      <c r="E111" s="50" t="s">
        <v>39</v>
      </c>
      <c r="F111" s="50" t="s">
        <v>40</v>
      </c>
      <c r="G111" s="50" t="s">
        <v>41</v>
      </c>
      <c r="H111" s="50" t="s">
        <v>42</v>
      </c>
      <c r="I111" s="50" t="s">
        <v>252</v>
      </c>
      <c r="J111" s="50" t="s">
        <v>43</v>
      </c>
      <c r="K111" s="50" t="str">
        <f t="shared" si="1"/>
        <v>IPSAPORTE FAMILIAR PERMANENTEINFORMACIÓN Y ORIENTACIÓN</v>
      </c>
      <c r="L111" s="49" t="s">
        <v>44</v>
      </c>
      <c r="M111" s="50" t="s">
        <v>45</v>
      </c>
    </row>
    <row r="112" spans="1:13" x14ac:dyDescent="0.2">
      <c r="A112" s="50" t="s">
        <v>253</v>
      </c>
      <c r="B112" s="50" t="s">
        <v>248</v>
      </c>
      <c r="C112" s="56" t="s">
        <v>187</v>
      </c>
      <c r="D112" s="50" t="s">
        <v>38</v>
      </c>
      <c r="E112" s="50" t="s">
        <v>39</v>
      </c>
      <c r="F112" s="50" t="s">
        <v>40</v>
      </c>
      <c r="G112" s="50" t="s">
        <v>41</v>
      </c>
      <c r="H112" s="50" t="s">
        <v>42</v>
      </c>
      <c r="I112" s="50" t="s">
        <v>253</v>
      </c>
      <c r="J112" s="50" t="s">
        <v>43</v>
      </c>
      <c r="K112" s="50" t="str">
        <f t="shared" si="1"/>
        <v>IPSAPORTE FAMILIAR PERMANENTEINFORMACIÓN Y ORIENTACIÓN</v>
      </c>
      <c r="L112" s="49" t="s">
        <v>44</v>
      </c>
      <c r="M112" s="50" t="s">
        <v>45</v>
      </c>
    </row>
    <row r="113" spans="1:13" x14ac:dyDescent="0.2">
      <c r="A113" s="50" t="s">
        <v>254</v>
      </c>
      <c r="B113" s="50" t="s">
        <v>248</v>
      </c>
      <c r="C113" s="56" t="s">
        <v>187</v>
      </c>
      <c r="D113" s="50" t="s">
        <v>38</v>
      </c>
      <c r="E113" s="50" t="s">
        <v>39</v>
      </c>
      <c r="F113" s="50" t="s">
        <v>40</v>
      </c>
      <c r="G113" s="50" t="s">
        <v>41</v>
      </c>
      <c r="H113" s="50" t="s">
        <v>42</v>
      </c>
      <c r="I113" s="50" t="s">
        <v>254</v>
      </c>
      <c r="J113" s="50" t="s">
        <v>43</v>
      </c>
      <c r="K113" s="50" t="str">
        <f t="shared" si="1"/>
        <v>IPSAPORTE FAMILIAR PERMANENTEINFORMACIÓN Y ORIENTACIÓN</v>
      </c>
      <c r="L113" s="49" t="s">
        <v>44</v>
      </c>
      <c r="M113" s="50" t="s">
        <v>45</v>
      </c>
    </row>
    <row r="114" spans="1:13" x14ac:dyDescent="0.2">
      <c r="A114" s="50" t="s">
        <v>255</v>
      </c>
      <c r="B114" s="50" t="s">
        <v>256</v>
      </c>
      <c r="C114" s="56" t="s">
        <v>187</v>
      </c>
      <c r="D114" s="50" t="s">
        <v>38</v>
      </c>
      <c r="E114" s="50" t="s">
        <v>39</v>
      </c>
      <c r="F114" s="50" t="s">
        <v>40</v>
      </c>
      <c r="G114" s="50" t="s">
        <v>103</v>
      </c>
      <c r="H114" s="50" t="s">
        <v>125</v>
      </c>
      <c r="I114" s="50" t="s">
        <v>255</v>
      </c>
      <c r="J114" s="50" t="s">
        <v>43</v>
      </c>
      <c r="K114" s="50" t="str">
        <f t="shared" si="1"/>
        <v>IPSBENEFICIARIOS PILAR SOLIDARIOFECHA, LUGAR O FORMA DE PAGO</v>
      </c>
      <c r="L114" s="49" t="s">
        <v>44</v>
      </c>
      <c r="M114" s="50" t="s">
        <v>45</v>
      </c>
    </row>
    <row r="115" spans="1:13" x14ac:dyDescent="0.2">
      <c r="A115" s="50" t="s">
        <v>257</v>
      </c>
      <c r="B115" s="50" t="s">
        <v>258</v>
      </c>
      <c r="C115" s="56" t="s">
        <v>187</v>
      </c>
      <c r="D115" s="50" t="s">
        <v>38</v>
      </c>
      <c r="E115" s="50" t="s">
        <v>39</v>
      </c>
      <c r="F115" s="50" t="s">
        <v>40</v>
      </c>
      <c r="G115" s="50" t="s">
        <v>41</v>
      </c>
      <c r="H115" s="50" t="s">
        <v>42</v>
      </c>
      <c r="I115" s="50" t="s">
        <v>257</v>
      </c>
      <c r="J115" s="50" t="s">
        <v>43</v>
      </c>
      <c r="K115" s="50" t="str">
        <f t="shared" si="1"/>
        <v>IPSAPORTE FAMILIAR PERMANENTEINFORMACIÓN Y ORIENTACIÓN</v>
      </c>
      <c r="L115" s="49" t="s">
        <v>44</v>
      </c>
      <c r="M115" s="50" t="s">
        <v>45</v>
      </c>
    </row>
    <row r="116" spans="1:13" x14ac:dyDescent="0.2">
      <c r="A116" s="50" t="s">
        <v>259</v>
      </c>
      <c r="B116" s="50" t="s">
        <v>258</v>
      </c>
      <c r="C116" s="56" t="s">
        <v>187</v>
      </c>
      <c r="D116" s="50" t="s">
        <v>38</v>
      </c>
      <c r="E116" s="50" t="s">
        <v>39</v>
      </c>
      <c r="F116" s="50" t="s">
        <v>40</v>
      </c>
      <c r="G116" s="50" t="s">
        <v>41</v>
      </c>
      <c r="H116" s="50" t="s">
        <v>42</v>
      </c>
      <c r="I116" s="50" t="s">
        <v>259</v>
      </c>
      <c r="J116" s="50" t="s">
        <v>43</v>
      </c>
      <c r="K116" s="50" t="str">
        <f t="shared" si="1"/>
        <v>IPSAPORTE FAMILIAR PERMANENTEINFORMACIÓN Y ORIENTACIÓN</v>
      </c>
      <c r="L116" s="49" t="s">
        <v>44</v>
      </c>
      <c r="M116" s="50" t="s">
        <v>45</v>
      </c>
    </row>
    <row r="117" spans="1:13" x14ac:dyDescent="0.2">
      <c r="A117" s="50" t="s">
        <v>260</v>
      </c>
      <c r="B117" s="50" t="s">
        <v>258</v>
      </c>
      <c r="C117" s="56" t="s">
        <v>187</v>
      </c>
      <c r="D117" s="50" t="s">
        <v>38</v>
      </c>
      <c r="E117" s="50" t="s">
        <v>39</v>
      </c>
      <c r="F117" s="50" t="s">
        <v>40</v>
      </c>
      <c r="G117" s="50" t="s">
        <v>41</v>
      </c>
      <c r="H117" s="50" t="s">
        <v>57</v>
      </c>
      <c r="I117" s="50" t="s">
        <v>260</v>
      </c>
      <c r="J117" s="50" t="s">
        <v>43</v>
      </c>
      <c r="K117" s="50" t="str">
        <f t="shared" si="1"/>
        <v>IPSAPORTE FAMILIAR PERMANENTERECLAMO IPS</v>
      </c>
      <c r="L117" s="49" t="s">
        <v>44</v>
      </c>
      <c r="M117" s="50" t="s">
        <v>45</v>
      </c>
    </row>
    <row r="118" spans="1:13" x14ac:dyDescent="0.2">
      <c r="A118" s="50" t="s">
        <v>261</v>
      </c>
      <c r="B118" s="50" t="s">
        <v>258</v>
      </c>
      <c r="C118" s="56" t="s">
        <v>187</v>
      </c>
      <c r="D118" s="50" t="s">
        <v>38</v>
      </c>
      <c r="E118" s="50" t="s">
        <v>39</v>
      </c>
      <c r="F118" s="50" t="s">
        <v>40</v>
      </c>
      <c r="G118" s="50" t="s">
        <v>89</v>
      </c>
      <c r="H118" s="50" t="s">
        <v>262</v>
      </c>
      <c r="I118" s="50" t="s">
        <v>261</v>
      </c>
      <c r="J118" s="50" t="s">
        <v>43</v>
      </c>
      <c r="K118" s="50" t="str">
        <f t="shared" si="1"/>
        <v>IPSEMPLEADORESIMPUGNACIÓN DE PLANILLAS</v>
      </c>
      <c r="L118" s="49" t="s">
        <v>44</v>
      </c>
      <c r="M118" s="50" t="s">
        <v>45</v>
      </c>
    </row>
    <row r="119" spans="1:13" x14ac:dyDescent="0.2">
      <c r="A119" s="50" t="s">
        <v>263</v>
      </c>
      <c r="B119" s="50" t="s">
        <v>258</v>
      </c>
      <c r="C119" s="56" t="s">
        <v>187</v>
      </c>
      <c r="D119" s="50" t="s">
        <v>38</v>
      </c>
      <c r="E119" s="50" t="s">
        <v>39</v>
      </c>
      <c r="F119" s="50" t="s">
        <v>40</v>
      </c>
      <c r="G119" s="50" t="s">
        <v>107</v>
      </c>
      <c r="H119" s="50" t="s">
        <v>42</v>
      </c>
      <c r="I119" s="50" t="s">
        <v>263</v>
      </c>
      <c r="J119" s="50" t="s">
        <v>43</v>
      </c>
      <c r="K119" s="50" t="str">
        <f t="shared" si="1"/>
        <v>IPSCORONAVIRUS &amp; MEDIDAS COVID-19INFORMACIÓN Y ORIENTACIÓN</v>
      </c>
      <c r="L119" s="49" t="s">
        <v>44</v>
      </c>
      <c r="M119" s="50" t="s">
        <v>45</v>
      </c>
    </row>
    <row r="120" spans="1:13" x14ac:dyDescent="0.2">
      <c r="A120" s="50" t="s">
        <v>264</v>
      </c>
      <c r="B120" s="50" t="s">
        <v>265</v>
      </c>
      <c r="C120" s="56" t="s">
        <v>187</v>
      </c>
      <c r="D120" s="50" t="s">
        <v>38</v>
      </c>
      <c r="E120" s="50" t="s">
        <v>39</v>
      </c>
      <c r="F120" s="50" t="s">
        <v>40</v>
      </c>
      <c r="G120" s="50" t="s">
        <v>103</v>
      </c>
      <c r="H120" s="50" t="s">
        <v>116</v>
      </c>
      <c r="I120" s="50" t="s">
        <v>264</v>
      </c>
      <c r="J120" s="50" t="s">
        <v>43</v>
      </c>
      <c r="K120" s="50" t="str">
        <f t="shared" si="1"/>
        <v>IPSBENEFICIARIOS PILAR SOLIDARIOESTADO DE TRAMITE PILAR SOLIDARIO</v>
      </c>
      <c r="L120" s="49" t="s">
        <v>44</v>
      </c>
      <c r="M120" s="50" t="s">
        <v>45</v>
      </c>
    </row>
    <row r="121" spans="1:13" x14ac:dyDescent="0.2">
      <c r="A121" s="50" t="s">
        <v>266</v>
      </c>
      <c r="B121" s="50" t="s">
        <v>267</v>
      </c>
      <c r="C121" s="56" t="s">
        <v>187</v>
      </c>
      <c r="D121" s="50" t="s">
        <v>38</v>
      </c>
      <c r="E121" s="50" t="s">
        <v>39</v>
      </c>
      <c r="F121" s="50" t="s">
        <v>40</v>
      </c>
      <c r="G121" s="50" t="s">
        <v>184</v>
      </c>
      <c r="H121" s="50" t="s">
        <v>191</v>
      </c>
      <c r="I121" s="50" t="s">
        <v>266</v>
      </c>
      <c r="J121" s="50" t="s">
        <v>43</v>
      </c>
      <c r="K121" s="50" t="str">
        <f t="shared" si="1"/>
        <v>IPSPODERESAUTORIZACIÓN DE APODERADO EXCEPCIONAL</v>
      </c>
      <c r="L121" s="49" t="s">
        <v>44</v>
      </c>
      <c r="M121" s="50" t="s">
        <v>45</v>
      </c>
    </row>
    <row r="122" spans="1:13" x14ac:dyDescent="0.2">
      <c r="A122" s="50" t="s">
        <v>268</v>
      </c>
      <c r="B122" s="50" t="s">
        <v>269</v>
      </c>
      <c r="C122" s="56" t="s">
        <v>187</v>
      </c>
      <c r="D122" s="50" t="s">
        <v>38</v>
      </c>
      <c r="E122" s="50" t="s">
        <v>39</v>
      </c>
      <c r="F122" s="50" t="s">
        <v>40</v>
      </c>
      <c r="G122" s="50" t="s">
        <v>41</v>
      </c>
      <c r="H122" s="50" t="s">
        <v>57</v>
      </c>
      <c r="I122" s="50" t="s">
        <v>268</v>
      </c>
      <c r="J122" s="50" t="s">
        <v>43</v>
      </c>
      <c r="K122" s="50" t="str">
        <f t="shared" si="1"/>
        <v>IPSAPORTE FAMILIAR PERMANENTERECLAMO IPS</v>
      </c>
      <c r="L122" s="49" t="s">
        <v>44</v>
      </c>
      <c r="M122" s="50" t="s">
        <v>45</v>
      </c>
    </row>
    <row r="123" spans="1:13" x14ac:dyDescent="0.2">
      <c r="A123" s="50" t="s">
        <v>270</v>
      </c>
      <c r="B123" s="50" t="s">
        <v>269</v>
      </c>
      <c r="C123" s="56" t="s">
        <v>187</v>
      </c>
      <c r="D123" s="50" t="s">
        <v>38</v>
      </c>
      <c r="E123" s="50" t="s">
        <v>39</v>
      </c>
      <c r="F123" s="50" t="s">
        <v>40</v>
      </c>
      <c r="G123" s="50" t="s">
        <v>103</v>
      </c>
      <c r="H123" s="50" t="s">
        <v>116</v>
      </c>
      <c r="I123" s="50" t="s">
        <v>270</v>
      </c>
      <c r="J123" s="50" t="s">
        <v>43</v>
      </c>
      <c r="K123" s="50" t="str">
        <f t="shared" si="1"/>
        <v>IPSBENEFICIARIOS PILAR SOLIDARIOESTADO DE TRAMITE PILAR SOLIDARIO</v>
      </c>
      <c r="L123" s="49" t="s">
        <v>44</v>
      </c>
      <c r="M123" s="50" t="s">
        <v>45</v>
      </c>
    </row>
    <row r="124" spans="1:13" x14ac:dyDescent="0.2">
      <c r="A124" s="50" t="s">
        <v>271</v>
      </c>
      <c r="B124" s="50" t="s">
        <v>269</v>
      </c>
      <c r="C124" s="56" t="s">
        <v>187</v>
      </c>
      <c r="D124" s="50" t="s">
        <v>38</v>
      </c>
      <c r="E124" s="50" t="s">
        <v>39</v>
      </c>
      <c r="F124" s="50" t="s">
        <v>40</v>
      </c>
      <c r="G124" s="50" t="s">
        <v>89</v>
      </c>
      <c r="H124" s="50" t="s">
        <v>90</v>
      </c>
      <c r="I124" s="50" t="s">
        <v>271</v>
      </c>
      <c r="J124" s="50" t="s">
        <v>43</v>
      </c>
      <c r="K124" s="50" t="str">
        <f t="shared" si="1"/>
        <v>IPSEMPLEADORESSALDO FAVOR EMPLEADOR</v>
      </c>
      <c r="L124" s="49" t="s">
        <v>44</v>
      </c>
      <c r="M124" s="50" t="s">
        <v>45</v>
      </c>
    </row>
    <row r="125" spans="1:13" x14ac:dyDescent="0.2">
      <c r="A125" s="50" t="s">
        <v>272</v>
      </c>
      <c r="B125" s="50" t="s">
        <v>115</v>
      </c>
      <c r="C125" s="56" t="s">
        <v>187</v>
      </c>
      <c r="D125" s="50" t="s">
        <v>38</v>
      </c>
      <c r="E125" s="50" t="s">
        <v>39</v>
      </c>
      <c r="F125" s="50" t="s">
        <v>40</v>
      </c>
      <c r="G125" s="50" t="s">
        <v>184</v>
      </c>
      <c r="H125" s="50" t="s">
        <v>191</v>
      </c>
      <c r="I125" s="50" t="s">
        <v>272</v>
      </c>
      <c r="J125" s="50" t="s">
        <v>43</v>
      </c>
      <c r="K125" s="50" t="str">
        <f t="shared" si="1"/>
        <v>IPSPODERESAUTORIZACIÓN DE APODERADO EXCEPCIONAL</v>
      </c>
      <c r="L125" s="49" t="s">
        <v>44</v>
      </c>
      <c r="M125" s="50" t="s">
        <v>45</v>
      </c>
    </row>
    <row r="126" spans="1:13" x14ac:dyDescent="0.2">
      <c r="A126" s="50" t="s">
        <v>273</v>
      </c>
      <c r="B126" s="50" t="s">
        <v>115</v>
      </c>
      <c r="C126" s="56" t="s">
        <v>187</v>
      </c>
      <c r="D126" s="50" t="s">
        <v>38</v>
      </c>
      <c r="E126" s="50" t="s">
        <v>39</v>
      </c>
      <c r="F126" s="50" t="s">
        <v>40</v>
      </c>
      <c r="G126" s="50" t="s">
        <v>184</v>
      </c>
      <c r="H126" s="50" t="s">
        <v>191</v>
      </c>
      <c r="I126" s="50" t="s">
        <v>273</v>
      </c>
      <c r="J126" s="50" t="s">
        <v>43</v>
      </c>
      <c r="K126" s="50" t="str">
        <f t="shared" si="1"/>
        <v>IPSPODERESAUTORIZACIÓN DE APODERADO EXCEPCIONAL</v>
      </c>
      <c r="L126" s="49" t="s">
        <v>44</v>
      </c>
      <c r="M126" s="50" t="s">
        <v>45</v>
      </c>
    </row>
    <row r="127" spans="1:13" x14ac:dyDescent="0.2">
      <c r="A127" s="50" t="s">
        <v>274</v>
      </c>
      <c r="B127" s="50" t="s">
        <v>275</v>
      </c>
      <c r="C127" s="56" t="s">
        <v>187</v>
      </c>
      <c r="D127" s="50" t="s">
        <v>38</v>
      </c>
      <c r="E127" s="50" t="s">
        <v>39</v>
      </c>
      <c r="F127" s="50" t="s">
        <v>40</v>
      </c>
      <c r="G127" s="50" t="s">
        <v>103</v>
      </c>
      <c r="H127" s="50" t="s">
        <v>42</v>
      </c>
      <c r="I127" s="50" t="s">
        <v>274</v>
      </c>
      <c r="J127" s="50" t="s">
        <v>43</v>
      </c>
      <c r="K127" s="50" t="str">
        <f t="shared" si="1"/>
        <v>IPSBENEFICIARIOS PILAR SOLIDARIOINFORMACIÓN Y ORIENTACIÓN</v>
      </c>
      <c r="L127" s="49" t="s">
        <v>44</v>
      </c>
      <c r="M127" s="50" t="s">
        <v>45</v>
      </c>
    </row>
    <row r="128" spans="1:13" x14ac:dyDescent="0.2">
      <c r="A128" s="50" t="s">
        <v>276</v>
      </c>
      <c r="B128" s="50" t="s">
        <v>277</v>
      </c>
      <c r="C128" s="56" t="s">
        <v>187</v>
      </c>
      <c r="D128" s="50" t="s">
        <v>38</v>
      </c>
      <c r="E128" s="50" t="s">
        <v>39</v>
      </c>
      <c r="F128" s="50" t="s">
        <v>40</v>
      </c>
      <c r="G128" s="50" t="s">
        <v>54</v>
      </c>
      <c r="H128" s="50" t="s">
        <v>42</v>
      </c>
      <c r="I128" s="50" t="s">
        <v>276</v>
      </c>
      <c r="J128" s="50" t="s">
        <v>43</v>
      </c>
      <c r="K128" s="50" t="str">
        <f t="shared" si="1"/>
        <v>IPSPENSIONADOSINFORMACIÓN Y ORIENTACIÓN</v>
      </c>
      <c r="L128" s="49" t="s">
        <v>44</v>
      </c>
      <c r="M128" s="50" t="s">
        <v>45</v>
      </c>
    </row>
    <row r="129" spans="1:13" x14ac:dyDescent="0.2">
      <c r="A129" s="50" t="s">
        <v>278</v>
      </c>
      <c r="B129" s="50" t="s">
        <v>277</v>
      </c>
      <c r="C129" s="56" t="s">
        <v>187</v>
      </c>
      <c r="D129" s="50" t="s">
        <v>38</v>
      </c>
      <c r="E129" s="50" t="s">
        <v>39</v>
      </c>
      <c r="F129" s="50" t="s">
        <v>40</v>
      </c>
      <c r="G129" s="50" t="s">
        <v>76</v>
      </c>
      <c r="H129" s="50" t="s">
        <v>42</v>
      </c>
      <c r="I129" s="50" t="s">
        <v>278</v>
      </c>
      <c r="J129" s="50" t="s">
        <v>43</v>
      </c>
      <c r="K129" s="50" t="str">
        <f t="shared" si="1"/>
        <v>IPSSUBSIDIO ÚNICO FAMILIAR (SUF)-CHILE SOLIDARIOINFORMACIÓN Y ORIENTACIÓN</v>
      </c>
      <c r="L129" s="49" t="s">
        <v>44</v>
      </c>
      <c r="M129" s="50" t="s">
        <v>45</v>
      </c>
    </row>
    <row r="130" spans="1:13" x14ac:dyDescent="0.2">
      <c r="A130" s="50" t="s">
        <v>279</v>
      </c>
      <c r="B130" s="50" t="s">
        <v>277</v>
      </c>
      <c r="C130" s="56" t="s">
        <v>187</v>
      </c>
      <c r="D130" s="50" t="s">
        <v>38</v>
      </c>
      <c r="E130" s="50" t="s">
        <v>39</v>
      </c>
      <c r="F130" s="50" t="s">
        <v>40</v>
      </c>
      <c r="G130" s="50" t="s">
        <v>89</v>
      </c>
      <c r="H130" s="50" t="s">
        <v>262</v>
      </c>
      <c r="I130" s="50" t="s">
        <v>279</v>
      </c>
      <c r="J130" s="50" t="s">
        <v>43</v>
      </c>
      <c r="K130" s="50" t="str">
        <f t="shared" si="1"/>
        <v>IPSEMPLEADORESIMPUGNACIÓN DE PLANILLAS</v>
      </c>
      <c r="L130" s="49" t="s">
        <v>44</v>
      </c>
      <c r="M130" s="50" t="s">
        <v>45</v>
      </c>
    </row>
    <row r="131" spans="1:13" x14ac:dyDescent="0.2">
      <c r="A131" s="50" t="s">
        <v>280</v>
      </c>
      <c r="B131" s="50" t="s">
        <v>281</v>
      </c>
      <c r="C131" s="56" t="s">
        <v>187</v>
      </c>
      <c r="D131" s="50" t="s">
        <v>38</v>
      </c>
      <c r="E131" s="50" t="s">
        <v>39</v>
      </c>
      <c r="F131" s="50" t="s">
        <v>40</v>
      </c>
      <c r="G131" s="50" t="s">
        <v>282</v>
      </c>
      <c r="H131" s="50" t="s">
        <v>283</v>
      </c>
      <c r="I131" s="50" t="s">
        <v>280</v>
      </c>
      <c r="J131" s="50" t="s">
        <v>43</v>
      </c>
      <c r="K131" s="50" t="str">
        <f t="shared" ref="K131:K194" si="2">F131&amp;G131&amp;H131</f>
        <v>IPSBENEFICIARIOS BODAS DE OROSOLICITUD REMOTA BDO EXCEPCIONAL</v>
      </c>
      <c r="L131" s="49" t="s">
        <v>44</v>
      </c>
      <c r="M131" s="50" t="s">
        <v>45</v>
      </c>
    </row>
    <row r="132" spans="1:13" x14ac:dyDescent="0.2">
      <c r="A132" s="50" t="s">
        <v>284</v>
      </c>
      <c r="B132" s="50" t="s">
        <v>285</v>
      </c>
      <c r="C132" s="56" t="s">
        <v>187</v>
      </c>
      <c r="D132" s="50" t="s">
        <v>38</v>
      </c>
      <c r="E132" s="50" t="s">
        <v>39</v>
      </c>
      <c r="F132" s="50" t="s">
        <v>40</v>
      </c>
      <c r="G132" s="50" t="s">
        <v>41</v>
      </c>
      <c r="H132" s="50" t="s">
        <v>42</v>
      </c>
      <c r="I132" s="50" t="s">
        <v>284</v>
      </c>
      <c r="J132" s="50" t="s">
        <v>43</v>
      </c>
      <c r="K132" s="50" t="str">
        <f t="shared" si="2"/>
        <v>IPSAPORTE FAMILIAR PERMANENTEINFORMACIÓN Y ORIENTACIÓN</v>
      </c>
      <c r="L132" s="49" t="s">
        <v>44</v>
      </c>
      <c r="M132" s="50" t="s">
        <v>45</v>
      </c>
    </row>
    <row r="133" spans="1:13" x14ac:dyDescent="0.2">
      <c r="A133" s="50" t="s">
        <v>286</v>
      </c>
      <c r="B133" s="50" t="s">
        <v>287</v>
      </c>
      <c r="C133" s="56" t="s">
        <v>187</v>
      </c>
      <c r="D133" s="50" t="s">
        <v>38</v>
      </c>
      <c r="E133" s="50" t="s">
        <v>39</v>
      </c>
      <c r="F133" s="50" t="s">
        <v>40</v>
      </c>
      <c r="G133" s="50" t="s">
        <v>288</v>
      </c>
      <c r="H133" s="50" t="s">
        <v>42</v>
      </c>
      <c r="I133" s="50" t="s">
        <v>286</v>
      </c>
      <c r="J133" s="50" t="s">
        <v>43</v>
      </c>
      <c r="K133" s="50" t="str">
        <f t="shared" si="2"/>
        <v>IPSBENEFICIARIAS BONO POR HIJOINFORMACIÓN Y ORIENTACIÓN</v>
      </c>
      <c r="L133" s="49" t="s">
        <v>71</v>
      </c>
      <c r="M133" s="50" t="s">
        <v>45</v>
      </c>
    </row>
    <row r="134" spans="1:13" x14ac:dyDescent="0.2">
      <c r="A134" s="50" t="s">
        <v>289</v>
      </c>
      <c r="B134" s="50" t="s">
        <v>290</v>
      </c>
      <c r="C134" s="56" t="s">
        <v>187</v>
      </c>
      <c r="D134" s="50" t="s">
        <v>38</v>
      </c>
      <c r="E134" s="50" t="s">
        <v>39</v>
      </c>
      <c r="F134" s="50" t="s">
        <v>40</v>
      </c>
      <c r="G134" s="50" t="s">
        <v>76</v>
      </c>
      <c r="H134" s="50" t="s">
        <v>77</v>
      </c>
      <c r="I134" s="50" t="s">
        <v>289</v>
      </c>
      <c r="J134" s="50" t="s">
        <v>43</v>
      </c>
      <c r="K134" s="50" t="str">
        <f t="shared" si="2"/>
        <v>IPSSUBSIDIO ÚNICO FAMILIAR (SUF)-CHILE SOLIDARIOFECHA EXTINCIÓN BENEFICIO</v>
      </c>
      <c r="L134" s="49" t="s">
        <v>44</v>
      </c>
      <c r="M134" s="50" t="s">
        <v>45</v>
      </c>
    </row>
    <row r="135" spans="1:13" x14ac:dyDescent="0.2">
      <c r="A135" s="50" t="s">
        <v>291</v>
      </c>
      <c r="B135" s="50" t="s">
        <v>292</v>
      </c>
      <c r="C135" s="56" t="s">
        <v>187</v>
      </c>
      <c r="D135" s="50" t="s">
        <v>38</v>
      </c>
      <c r="E135" s="50" t="s">
        <v>39</v>
      </c>
      <c r="F135" s="50" t="s">
        <v>40</v>
      </c>
      <c r="G135" s="50" t="s">
        <v>288</v>
      </c>
      <c r="H135" s="50" t="s">
        <v>293</v>
      </c>
      <c r="I135" s="50" t="s">
        <v>291</v>
      </c>
      <c r="J135" s="50" t="s">
        <v>43</v>
      </c>
      <c r="K135" s="50" t="str">
        <f t="shared" si="2"/>
        <v>IPSBENEFICIARIAS BONO POR HIJOESTADO DE TRÁMITE</v>
      </c>
      <c r="L135" s="49" t="s">
        <v>44</v>
      </c>
      <c r="M135" s="50" t="s">
        <v>45</v>
      </c>
    </row>
    <row r="136" spans="1:13" x14ac:dyDescent="0.2">
      <c r="A136" s="50" t="s">
        <v>294</v>
      </c>
      <c r="B136" s="50" t="s">
        <v>295</v>
      </c>
      <c r="C136" s="56" t="s">
        <v>187</v>
      </c>
      <c r="D136" s="50" t="s">
        <v>38</v>
      </c>
      <c r="E136" s="50" t="s">
        <v>39</v>
      </c>
      <c r="F136" s="50" t="s">
        <v>40</v>
      </c>
      <c r="G136" s="50" t="s">
        <v>103</v>
      </c>
      <c r="H136" s="50" t="s">
        <v>296</v>
      </c>
      <c r="I136" s="50" t="s">
        <v>294</v>
      </c>
      <c r="J136" s="50" t="s">
        <v>43</v>
      </c>
      <c r="K136" s="50" t="str">
        <f t="shared" si="2"/>
        <v>IPSBENEFICIARIOS PILAR SOLIDARIOREACTIVACIÓN DE PENSIÓN</v>
      </c>
      <c r="L136" s="49" t="s">
        <v>44</v>
      </c>
      <c r="M136" s="50" t="s">
        <v>45</v>
      </c>
    </row>
    <row r="137" spans="1:13" x14ac:dyDescent="0.2">
      <c r="A137" s="50" t="s">
        <v>297</v>
      </c>
      <c r="B137" s="50" t="s">
        <v>295</v>
      </c>
      <c r="C137" s="56" t="s">
        <v>187</v>
      </c>
      <c r="D137" s="50" t="s">
        <v>38</v>
      </c>
      <c r="E137" s="50" t="s">
        <v>39</v>
      </c>
      <c r="F137" s="50" t="s">
        <v>40</v>
      </c>
      <c r="G137" s="50" t="s">
        <v>54</v>
      </c>
      <c r="H137" s="50" t="s">
        <v>298</v>
      </c>
      <c r="I137" s="50" t="s">
        <v>297</v>
      </c>
      <c r="J137" s="50" t="s">
        <v>43</v>
      </c>
      <c r="K137" s="50" t="str">
        <f t="shared" si="2"/>
        <v>IPSPENSIONADOSREVISIÓN MONTO DE PENSIÓN</v>
      </c>
      <c r="L137" s="49" t="s">
        <v>44</v>
      </c>
      <c r="M137" s="50" t="s">
        <v>45</v>
      </c>
    </row>
    <row r="138" spans="1:13" x14ac:dyDescent="0.2">
      <c r="A138" s="50" t="s">
        <v>299</v>
      </c>
      <c r="B138" s="50" t="s">
        <v>300</v>
      </c>
      <c r="C138" s="56" t="s">
        <v>187</v>
      </c>
      <c r="D138" s="50" t="s">
        <v>38</v>
      </c>
      <c r="E138" s="50" t="s">
        <v>39</v>
      </c>
      <c r="F138" s="50" t="s">
        <v>40</v>
      </c>
      <c r="G138" s="50" t="s">
        <v>103</v>
      </c>
      <c r="H138" s="50" t="s">
        <v>42</v>
      </c>
      <c r="I138" s="50" t="s">
        <v>299</v>
      </c>
      <c r="J138" s="50" t="s">
        <v>43</v>
      </c>
      <c r="K138" s="50" t="str">
        <f t="shared" si="2"/>
        <v>IPSBENEFICIARIOS PILAR SOLIDARIOINFORMACIÓN Y ORIENTACIÓN</v>
      </c>
      <c r="L138" s="49" t="s">
        <v>44</v>
      </c>
      <c r="M138" s="50" t="s">
        <v>45</v>
      </c>
    </row>
    <row r="139" spans="1:13" x14ac:dyDescent="0.2">
      <c r="A139" s="50" t="s">
        <v>301</v>
      </c>
      <c r="B139" s="50" t="s">
        <v>302</v>
      </c>
      <c r="C139" s="56" t="s">
        <v>187</v>
      </c>
      <c r="D139" s="50" t="s">
        <v>38</v>
      </c>
      <c r="E139" s="50" t="s">
        <v>39</v>
      </c>
      <c r="F139" s="50" t="s">
        <v>40</v>
      </c>
      <c r="G139" s="50" t="s">
        <v>54</v>
      </c>
      <c r="H139" s="50" t="s">
        <v>298</v>
      </c>
      <c r="I139" s="50" t="s">
        <v>301</v>
      </c>
      <c r="J139" s="50" t="s">
        <v>43</v>
      </c>
      <c r="K139" s="50" t="str">
        <f t="shared" si="2"/>
        <v>IPSPENSIONADOSREVISIÓN MONTO DE PENSIÓN</v>
      </c>
      <c r="L139" s="49" t="s">
        <v>44</v>
      </c>
      <c r="M139" s="50" t="s">
        <v>45</v>
      </c>
    </row>
    <row r="140" spans="1:13" x14ac:dyDescent="0.2">
      <c r="A140" s="50" t="s">
        <v>303</v>
      </c>
      <c r="B140" s="50" t="s">
        <v>302</v>
      </c>
      <c r="C140" s="56" t="s">
        <v>187</v>
      </c>
      <c r="D140" s="50" t="s">
        <v>38</v>
      </c>
      <c r="E140" s="50" t="s">
        <v>39</v>
      </c>
      <c r="F140" s="50" t="s">
        <v>40</v>
      </c>
      <c r="G140" s="50" t="s">
        <v>103</v>
      </c>
      <c r="H140" s="50" t="s">
        <v>42</v>
      </c>
      <c r="I140" s="50" t="s">
        <v>303</v>
      </c>
      <c r="J140" s="50" t="s">
        <v>43</v>
      </c>
      <c r="K140" s="50" t="str">
        <f t="shared" si="2"/>
        <v>IPSBENEFICIARIOS PILAR SOLIDARIOINFORMACIÓN Y ORIENTACIÓN</v>
      </c>
      <c r="L140" s="49" t="s">
        <v>44</v>
      </c>
      <c r="M140" s="50" t="s">
        <v>45</v>
      </c>
    </row>
    <row r="141" spans="1:13" x14ac:dyDescent="0.2">
      <c r="A141" s="50" t="s">
        <v>304</v>
      </c>
      <c r="B141" s="50" t="s">
        <v>305</v>
      </c>
      <c r="C141" s="56" t="s">
        <v>187</v>
      </c>
      <c r="D141" s="50" t="s">
        <v>38</v>
      </c>
      <c r="E141" s="50" t="s">
        <v>39</v>
      </c>
      <c r="F141" s="50" t="s">
        <v>40</v>
      </c>
      <c r="G141" s="50" t="s">
        <v>103</v>
      </c>
      <c r="H141" s="50" t="s">
        <v>116</v>
      </c>
      <c r="I141" s="50" t="s">
        <v>304</v>
      </c>
      <c r="J141" s="50" t="s">
        <v>43</v>
      </c>
      <c r="K141" s="50" t="str">
        <f t="shared" si="2"/>
        <v>IPSBENEFICIARIOS PILAR SOLIDARIOESTADO DE TRAMITE PILAR SOLIDARIO</v>
      </c>
      <c r="L141" s="49" t="s">
        <v>44</v>
      </c>
      <c r="M141" s="50" t="s">
        <v>45</v>
      </c>
    </row>
    <row r="142" spans="1:13" x14ac:dyDescent="0.2">
      <c r="A142" s="50" t="s">
        <v>306</v>
      </c>
      <c r="B142" s="50" t="s">
        <v>307</v>
      </c>
      <c r="C142" s="56" t="s">
        <v>187</v>
      </c>
      <c r="D142" s="50" t="s">
        <v>38</v>
      </c>
      <c r="E142" s="50" t="s">
        <v>39</v>
      </c>
      <c r="F142" s="50" t="s">
        <v>40</v>
      </c>
      <c r="G142" s="50" t="s">
        <v>62</v>
      </c>
      <c r="H142" s="50" t="s">
        <v>63</v>
      </c>
      <c r="I142" s="50" t="s">
        <v>306</v>
      </c>
      <c r="J142" s="50" t="s">
        <v>43</v>
      </c>
      <c r="K142" s="50" t="str">
        <f t="shared" si="2"/>
        <v>IPSAFILIADOS D.L.3500/TRABAJADORASIGNACIÓN FAMILIAR</v>
      </c>
      <c r="L142" s="49" t="s">
        <v>44</v>
      </c>
      <c r="M142" s="50" t="s">
        <v>45</v>
      </c>
    </row>
    <row r="143" spans="1:13" x14ac:dyDescent="0.2">
      <c r="A143" s="50" t="s">
        <v>308</v>
      </c>
      <c r="B143" s="50" t="s">
        <v>173</v>
      </c>
      <c r="C143" s="56" t="s">
        <v>187</v>
      </c>
      <c r="D143" s="50" t="s">
        <v>38</v>
      </c>
      <c r="E143" s="50" t="s">
        <v>39</v>
      </c>
      <c r="F143" s="50" t="s">
        <v>40</v>
      </c>
      <c r="G143" s="50" t="s">
        <v>41</v>
      </c>
      <c r="H143" s="50" t="s">
        <v>57</v>
      </c>
      <c r="I143" s="50" t="s">
        <v>308</v>
      </c>
      <c r="J143" s="50" t="s">
        <v>43</v>
      </c>
      <c r="K143" s="50" t="str">
        <f t="shared" si="2"/>
        <v>IPSAPORTE FAMILIAR PERMANENTERECLAMO IPS</v>
      </c>
      <c r="L143" s="49" t="s">
        <v>44</v>
      </c>
      <c r="M143" s="50" t="s">
        <v>45</v>
      </c>
    </row>
    <row r="144" spans="1:13" x14ac:dyDescent="0.2">
      <c r="A144" s="50" t="s">
        <v>309</v>
      </c>
      <c r="B144" s="50" t="s">
        <v>173</v>
      </c>
      <c r="C144" s="56" t="s">
        <v>187</v>
      </c>
      <c r="D144" s="50" t="s">
        <v>38</v>
      </c>
      <c r="E144" s="50" t="s">
        <v>39</v>
      </c>
      <c r="F144" s="50" t="s">
        <v>40</v>
      </c>
      <c r="G144" s="50" t="s">
        <v>41</v>
      </c>
      <c r="H144" s="50" t="s">
        <v>42</v>
      </c>
      <c r="I144" s="50" t="s">
        <v>309</v>
      </c>
      <c r="J144" s="50" t="s">
        <v>43</v>
      </c>
      <c r="K144" s="50" t="str">
        <f t="shared" si="2"/>
        <v>IPSAPORTE FAMILIAR PERMANENTEINFORMACIÓN Y ORIENTACIÓN</v>
      </c>
      <c r="L144" s="49" t="s">
        <v>44</v>
      </c>
      <c r="M144" s="50" t="s">
        <v>45</v>
      </c>
    </row>
    <row r="145" spans="1:13" x14ac:dyDescent="0.2">
      <c r="A145" s="50" t="s">
        <v>310</v>
      </c>
      <c r="B145" s="50" t="s">
        <v>173</v>
      </c>
      <c r="C145" s="56" t="s">
        <v>187</v>
      </c>
      <c r="D145" s="50" t="s">
        <v>38</v>
      </c>
      <c r="E145" s="50" t="s">
        <v>39</v>
      </c>
      <c r="F145" s="50" t="s">
        <v>40</v>
      </c>
      <c r="G145" s="50" t="s">
        <v>41</v>
      </c>
      <c r="H145" s="50" t="s">
        <v>42</v>
      </c>
      <c r="I145" s="50" t="s">
        <v>310</v>
      </c>
      <c r="J145" s="50" t="s">
        <v>43</v>
      </c>
      <c r="K145" s="50" t="str">
        <f t="shared" si="2"/>
        <v>IPSAPORTE FAMILIAR PERMANENTEINFORMACIÓN Y ORIENTACIÓN</v>
      </c>
      <c r="L145" s="49" t="s">
        <v>44</v>
      </c>
      <c r="M145" s="50" t="s">
        <v>45</v>
      </c>
    </row>
    <row r="146" spans="1:13" x14ac:dyDescent="0.2">
      <c r="A146" s="50" t="s">
        <v>311</v>
      </c>
      <c r="B146" s="50" t="s">
        <v>37</v>
      </c>
      <c r="C146" s="56" t="s">
        <v>187</v>
      </c>
      <c r="D146" s="50" t="s">
        <v>38</v>
      </c>
      <c r="E146" s="50" t="s">
        <v>39</v>
      </c>
      <c r="F146" s="50" t="s">
        <v>40</v>
      </c>
      <c r="G146" s="50" t="s">
        <v>41</v>
      </c>
      <c r="H146" s="50" t="s">
        <v>42</v>
      </c>
      <c r="I146" s="50" t="s">
        <v>311</v>
      </c>
      <c r="J146" s="50" t="s">
        <v>43</v>
      </c>
      <c r="K146" s="50" t="str">
        <f t="shared" si="2"/>
        <v>IPSAPORTE FAMILIAR PERMANENTEINFORMACIÓN Y ORIENTACIÓN</v>
      </c>
      <c r="L146" s="49" t="s">
        <v>44</v>
      </c>
      <c r="M146" s="50" t="s">
        <v>45</v>
      </c>
    </row>
    <row r="147" spans="1:13" x14ac:dyDescent="0.2">
      <c r="A147" s="50" t="s">
        <v>312</v>
      </c>
      <c r="B147" s="50" t="s">
        <v>187</v>
      </c>
      <c r="C147" s="56" t="s">
        <v>187</v>
      </c>
      <c r="D147" s="50" t="s">
        <v>38</v>
      </c>
      <c r="E147" s="50" t="s">
        <v>39</v>
      </c>
      <c r="F147" s="50" t="s">
        <v>40</v>
      </c>
      <c r="G147" s="50" t="s">
        <v>103</v>
      </c>
      <c r="H147" s="50" t="s">
        <v>42</v>
      </c>
      <c r="I147" s="50" t="s">
        <v>312</v>
      </c>
      <c r="J147" s="50" t="s">
        <v>43</v>
      </c>
      <c r="K147" s="50" t="str">
        <f t="shared" si="2"/>
        <v>IPSBENEFICIARIOS PILAR SOLIDARIOINFORMACIÓN Y ORIENTACIÓN</v>
      </c>
      <c r="L147" s="49" t="s">
        <v>44</v>
      </c>
      <c r="M147" s="50" t="s">
        <v>45</v>
      </c>
    </row>
    <row r="148" spans="1:13" x14ac:dyDescent="0.2">
      <c r="A148" s="50" t="s">
        <v>313</v>
      </c>
      <c r="B148" s="50" t="s">
        <v>314</v>
      </c>
      <c r="C148" s="56" t="s">
        <v>315</v>
      </c>
      <c r="D148" s="50" t="s">
        <v>38</v>
      </c>
      <c r="E148" s="50" t="s">
        <v>39</v>
      </c>
      <c r="F148" s="50" t="s">
        <v>40</v>
      </c>
      <c r="G148" s="50" t="s">
        <v>54</v>
      </c>
      <c r="H148" s="50" t="s">
        <v>63</v>
      </c>
      <c r="I148" s="50" t="s">
        <v>313</v>
      </c>
      <c r="J148" s="50" t="s">
        <v>43</v>
      </c>
      <c r="K148" s="50" t="str">
        <f t="shared" si="2"/>
        <v>IPSPENSIONADOSASIGNACIÓN FAMILIAR</v>
      </c>
      <c r="L148" s="49" t="s">
        <v>44</v>
      </c>
      <c r="M148" s="50" t="s">
        <v>45</v>
      </c>
    </row>
    <row r="149" spans="1:13" x14ac:dyDescent="0.2">
      <c r="A149" s="50" t="s">
        <v>316</v>
      </c>
      <c r="B149" s="50" t="s">
        <v>317</v>
      </c>
      <c r="C149" s="56" t="s">
        <v>315</v>
      </c>
      <c r="D149" s="50" t="s">
        <v>38</v>
      </c>
      <c r="E149" s="50" t="s">
        <v>39</v>
      </c>
      <c r="F149" s="50" t="s">
        <v>40</v>
      </c>
      <c r="G149" s="50" t="s">
        <v>89</v>
      </c>
      <c r="H149" s="50" t="s">
        <v>318</v>
      </c>
      <c r="I149" s="50" t="s">
        <v>316</v>
      </c>
      <c r="J149" s="50" t="s">
        <v>43</v>
      </c>
      <c r="K149" s="50" t="str">
        <f t="shared" si="2"/>
        <v>IPSEMPLEADORESRECLAMO RECAUDACIÓN BANCO ESTADO</v>
      </c>
      <c r="L149" s="49" t="s">
        <v>44</v>
      </c>
      <c r="M149" s="50" t="s">
        <v>45</v>
      </c>
    </row>
    <row r="150" spans="1:13" x14ac:dyDescent="0.2">
      <c r="A150" s="50" t="s">
        <v>319</v>
      </c>
      <c r="B150" s="50" t="s">
        <v>231</v>
      </c>
      <c r="C150" s="56" t="s">
        <v>315</v>
      </c>
      <c r="D150" s="50" t="s">
        <v>38</v>
      </c>
      <c r="E150" s="50" t="s">
        <v>39</v>
      </c>
      <c r="F150" s="50" t="s">
        <v>40</v>
      </c>
      <c r="G150" s="50" t="s">
        <v>49</v>
      </c>
      <c r="H150" s="50" t="s">
        <v>50</v>
      </c>
      <c r="I150" s="50" t="s">
        <v>319</v>
      </c>
      <c r="J150" s="50" t="s">
        <v>43</v>
      </c>
      <c r="K150" s="50" t="str">
        <f t="shared" si="2"/>
        <v>IPSIMPONENTES EX CAJAS DE PREVISIÓN (REPARTO)ESTADO SOLICITUD EN TRÁMITE</v>
      </c>
      <c r="L150" s="49" t="s">
        <v>44</v>
      </c>
      <c r="M150" s="50" t="s">
        <v>45</v>
      </c>
    </row>
    <row r="151" spans="1:13" x14ac:dyDescent="0.2">
      <c r="A151" s="50" t="s">
        <v>320</v>
      </c>
      <c r="B151" s="50" t="s">
        <v>237</v>
      </c>
      <c r="C151" s="56" t="s">
        <v>315</v>
      </c>
      <c r="D151" s="50" t="s">
        <v>38</v>
      </c>
      <c r="E151" s="50" t="s">
        <v>39</v>
      </c>
      <c r="F151" s="50" t="s">
        <v>40</v>
      </c>
      <c r="G151" s="50" t="s">
        <v>76</v>
      </c>
      <c r="H151" s="50" t="s">
        <v>125</v>
      </c>
      <c r="I151" s="50" t="s">
        <v>320</v>
      </c>
      <c r="J151" s="50" t="s">
        <v>43</v>
      </c>
      <c r="K151" s="50" t="str">
        <f t="shared" si="2"/>
        <v>IPSSUBSIDIO ÚNICO FAMILIAR (SUF)-CHILE SOLIDARIOFECHA, LUGAR O FORMA DE PAGO</v>
      </c>
      <c r="L151" s="49" t="s">
        <v>44</v>
      </c>
      <c r="M151" s="50" t="s">
        <v>45</v>
      </c>
    </row>
    <row r="152" spans="1:13" x14ac:dyDescent="0.2">
      <c r="A152" s="50" t="s">
        <v>321</v>
      </c>
      <c r="B152" s="50" t="s">
        <v>237</v>
      </c>
      <c r="C152" s="56" t="s">
        <v>315</v>
      </c>
      <c r="D152" s="50" t="s">
        <v>38</v>
      </c>
      <c r="E152" s="50" t="s">
        <v>39</v>
      </c>
      <c r="F152" s="50" t="s">
        <v>40</v>
      </c>
      <c r="G152" s="50" t="s">
        <v>288</v>
      </c>
      <c r="H152" s="50" t="s">
        <v>42</v>
      </c>
      <c r="I152" s="50" t="s">
        <v>321</v>
      </c>
      <c r="J152" s="50" t="s">
        <v>43</v>
      </c>
      <c r="K152" s="50" t="str">
        <f t="shared" si="2"/>
        <v>IPSBENEFICIARIAS BONO POR HIJOINFORMACIÓN Y ORIENTACIÓN</v>
      </c>
      <c r="L152" s="49" t="s">
        <v>71</v>
      </c>
      <c r="M152" s="50" t="s">
        <v>45</v>
      </c>
    </row>
    <row r="153" spans="1:13" x14ac:dyDescent="0.2">
      <c r="A153" s="50" t="s">
        <v>322</v>
      </c>
      <c r="B153" s="50" t="s">
        <v>237</v>
      </c>
      <c r="C153" s="56" t="s">
        <v>315</v>
      </c>
      <c r="D153" s="50" t="s">
        <v>38</v>
      </c>
      <c r="E153" s="50" t="s">
        <v>39</v>
      </c>
      <c r="F153" s="50" t="s">
        <v>40</v>
      </c>
      <c r="G153" s="50" t="s">
        <v>41</v>
      </c>
      <c r="H153" s="50" t="s">
        <v>42</v>
      </c>
      <c r="I153" s="50" t="s">
        <v>322</v>
      </c>
      <c r="J153" s="50" t="s">
        <v>43</v>
      </c>
      <c r="K153" s="50" t="str">
        <f t="shared" si="2"/>
        <v>IPSAPORTE FAMILIAR PERMANENTEINFORMACIÓN Y ORIENTACIÓN</v>
      </c>
      <c r="L153" s="49" t="s">
        <v>44</v>
      </c>
      <c r="M153" s="50" t="s">
        <v>45</v>
      </c>
    </row>
    <row r="154" spans="1:13" x14ac:dyDescent="0.2">
      <c r="A154" s="50" t="s">
        <v>323</v>
      </c>
      <c r="B154" s="50" t="s">
        <v>237</v>
      </c>
      <c r="C154" s="56" t="s">
        <v>315</v>
      </c>
      <c r="D154" s="50" t="s">
        <v>38</v>
      </c>
      <c r="E154" s="50" t="s">
        <v>39</v>
      </c>
      <c r="F154" s="50" t="s">
        <v>40</v>
      </c>
      <c r="G154" s="50" t="s">
        <v>49</v>
      </c>
      <c r="H154" s="50" t="s">
        <v>50</v>
      </c>
      <c r="I154" s="50" t="s">
        <v>323</v>
      </c>
      <c r="J154" s="50" t="s">
        <v>43</v>
      </c>
      <c r="K154" s="50" t="str">
        <f t="shared" si="2"/>
        <v>IPSIMPONENTES EX CAJAS DE PREVISIÓN (REPARTO)ESTADO SOLICITUD EN TRÁMITE</v>
      </c>
      <c r="L154" s="49" t="s">
        <v>44</v>
      </c>
      <c r="M154" s="50" t="s">
        <v>45</v>
      </c>
    </row>
    <row r="155" spans="1:13" x14ac:dyDescent="0.2">
      <c r="A155" s="50" t="s">
        <v>324</v>
      </c>
      <c r="B155" s="50" t="s">
        <v>237</v>
      </c>
      <c r="C155" s="56" t="s">
        <v>315</v>
      </c>
      <c r="D155" s="50" t="s">
        <v>38</v>
      </c>
      <c r="E155" s="50" t="s">
        <v>39</v>
      </c>
      <c r="F155" s="50" t="s">
        <v>40</v>
      </c>
      <c r="G155" s="50" t="s">
        <v>49</v>
      </c>
      <c r="H155" s="50" t="s">
        <v>50</v>
      </c>
      <c r="I155" s="50" t="s">
        <v>324</v>
      </c>
      <c r="J155" s="50" t="s">
        <v>43</v>
      </c>
      <c r="K155" s="50" t="str">
        <f t="shared" si="2"/>
        <v>IPSIMPONENTES EX CAJAS DE PREVISIÓN (REPARTO)ESTADO SOLICITUD EN TRÁMITE</v>
      </c>
      <c r="L155" s="49" t="s">
        <v>44</v>
      </c>
      <c r="M155" s="50" t="s">
        <v>45</v>
      </c>
    </row>
    <row r="156" spans="1:13" x14ac:dyDescent="0.2">
      <c r="A156" s="50" t="s">
        <v>325</v>
      </c>
      <c r="B156" s="50" t="s">
        <v>237</v>
      </c>
      <c r="C156" s="56" t="s">
        <v>315</v>
      </c>
      <c r="D156" s="50" t="s">
        <v>38</v>
      </c>
      <c r="E156" s="50" t="s">
        <v>39</v>
      </c>
      <c r="F156" s="50" t="s">
        <v>40</v>
      </c>
      <c r="G156" s="50" t="s">
        <v>41</v>
      </c>
      <c r="H156" s="50" t="s">
        <v>326</v>
      </c>
      <c r="I156" s="50" t="s">
        <v>325</v>
      </c>
      <c r="J156" s="50" t="s">
        <v>43</v>
      </c>
      <c r="K156" s="50" t="str">
        <f t="shared" si="2"/>
        <v>IPSAPORTE FAMILIAR PERMANENTERECEPCIÓN APELACIÓN</v>
      </c>
      <c r="L156" s="49" t="s">
        <v>44</v>
      </c>
      <c r="M156" s="50" t="s">
        <v>45</v>
      </c>
    </row>
    <row r="157" spans="1:13" x14ac:dyDescent="0.2">
      <c r="A157" s="50" t="s">
        <v>327</v>
      </c>
      <c r="B157" s="50" t="s">
        <v>237</v>
      </c>
      <c r="C157" s="56" t="s">
        <v>315</v>
      </c>
      <c r="D157" s="50" t="s">
        <v>38</v>
      </c>
      <c r="E157" s="50" t="s">
        <v>39</v>
      </c>
      <c r="F157" s="50" t="s">
        <v>40</v>
      </c>
      <c r="G157" s="50" t="s">
        <v>41</v>
      </c>
      <c r="H157" s="50" t="s">
        <v>42</v>
      </c>
      <c r="I157" s="50" t="s">
        <v>327</v>
      </c>
      <c r="J157" s="50" t="s">
        <v>43</v>
      </c>
      <c r="K157" s="50" t="str">
        <f t="shared" si="2"/>
        <v>IPSAPORTE FAMILIAR PERMANENTEINFORMACIÓN Y ORIENTACIÓN</v>
      </c>
      <c r="L157" s="49" t="s">
        <v>44</v>
      </c>
      <c r="M157" s="50" t="s">
        <v>45</v>
      </c>
    </row>
    <row r="158" spans="1:13" x14ac:dyDescent="0.2">
      <c r="A158" s="50" t="s">
        <v>328</v>
      </c>
      <c r="B158" s="50" t="s">
        <v>237</v>
      </c>
      <c r="C158" s="56" t="s">
        <v>315</v>
      </c>
      <c r="D158" s="50" t="s">
        <v>38</v>
      </c>
      <c r="E158" s="50" t="s">
        <v>39</v>
      </c>
      <c r="F158" s="50" t="s">
        <v>40</v>
      </c>
      <c r="G158" s="50" t="s">
        <v>49</v>
      </c>
      <c r="H158" s="50" t="s">
        <v>329</v>
      </c>
      <c r="I158" s="50" t="s">
        <v>328</v>
      </c>
      <c r="J158" s="50" t="s">
        <v>43</v>
      </c>
      <c r="K158" s="50" t="str">
        <f t="shared" si="2"/>
        <v>IPSIMPONENTES EX CAJAS DE PREVISIÓN (REPARTO)CERTIFICADOS</v>
      </c>
      <c r="L158" s="49" t="s">
        <v>44</v>
      </c>
      <c r="M158" s="50" t="s">
        <v>45</v>
      </c>
    </row>
    <row r="159" spans="1:13" x14ac:dyDescent="0.2">
      <c r="A159" s="50" t="s">
        <v>330</v>
      </c>
      <c r="B159" s="50" t="s">
        <v>237</v>
      </c>
      <c r="C159" s="56" t="s">
        <v>315</v>
      </c>
      <c r="D159" s="50" t="s">
        <v>38</v>
      </c>
      <c r="E159" s="50" t="s">
        <v>39</v>
      </c>
      <c r="F159" s="50" t="s">
        <v>40</v>
      </c>
      <c r="G159" s="50" t="s">
        <v>103</v>
      </c>
      <c r="H159" s="50" t="s">
        <v>116</v>
      </c>
      <c r="I159" s="50" t="s">
        <v>330</v>
      </c>
      <c r="J159" s="50" t="s">
        <v>43</v>
      </c>
      <c r="K159" s="50" t="str">
        <f t="shared" si="2"/>
        <v>IPSBENEFICIARIOS PILAR SOLIDARIOESTADO DE TRAMITE PILAR SOLIDARIO</v>
      </c>
      <c r="L159" s="49" t="s">
        <v>44</v>
      </c>
      <c r="M159" s="50" t="s">
        <v>45</v>
      </c>
    </row>
    <row r="160" spans="1:13" x14ac:dyDescent="0.2">
      <c r="A160" s="50" t="s">
        <v>331</v>
      </c>
      <c r="B160" s="50" t="s">
        <v>237</v>
      </c>
      <c r="C160" s="56" t="s">
        <v>315</v>
      </c>
      <c r="D160" s="50" t="s">
        <v>38</v>
      </c>
      <c r="E160" s="50" t="s">
        <v>39</v>
      </c>
      <c r="F160" s="50" t="s">
        <v>40</v>
      </c>
      <c r="G160" s="50" t="s">
        <v>54</v>
      </c>
      <c r="H160" s="50" t="s">
        <v>55</v>
      </c>
      <c r="I160" s="50" t="s">
        <v>331</v>
      </c>
      <c r="J160" s="50" t="s">
        <v>43</v>
      </c>
      <c r="K160" s="50" t="str">
        <f t="shared" si="2"/>
        <v>IPSPENSIONADOSAGUINALDO</v>
      </c>
      <c r="L160" s="49" t="s">
        <v>44</v>
      </c>
      <c r="M160" s="50" t="s">
        <v>45</v>
      </c>
    </row>
    <row r="161" spans="1:13" x14ac:dyDescent="0.2">
      <c r="A161" s="50" t="s">
        <v>332</v>
      </c>
      <c r="B161" s="50" t="s">
        <v>237</v>
      </c>
      <c r="C161" s="56" t="s">
        <v>315</v>
      </c>
      <c r="D161" s="50" t="s">
        <v>38</v>
      </c>
      <c r="E161" s="50" t="s">
        <v>39</v>
      </c>
      <c r="F161" s="50" t="s">
        <v>40</v>
      </c>
      <c r="G161" s="50" t="s">
        <v>333</v>
      </c>
      <c r="H161" s="50" t="s">
        <v>42</v>
      </c>
      <c r="I161" s="50" t="s">
        <v>332</v>
      </c>
      <c r="J161" s="50" t="s">
        <v>43</v>
      </c>
      <c r="K161" s="50" t="str">
        <f t="shared" si="2"/>
        <v>IPSSUBSIDIO DE DISCAPACIDAD MENTALINFORMACIÓN Y ORIENTACIÓN</v>
      </c>
      <c r="L161" s="49" t="s">
        <v>71</v>
      </c>
      <c r="M161" s="50" t="s">
        <v>45</v>
      </c>
    </row>
    <row r="162" spans="1:13" x14ac:dyDescent="0.2">
      <c r="A162" s="50" t="s">
        <v>334</v>
      </c>
      <c r="B162" s="50" t="s">
        <v>237</v>
      </c>
      <c r="C162" s="56" t="s">
        <v>315</v>
      </c>
      <c r="D162" s="50" t="s">
        <v>38</v>
      </c>
      <c r="E162" s="50" t="s">
        <v>39</v>
      </c>
      <c r="F162" s="50" t="s">
        <v>40</v>
      </c>
      <c r="G162" s="50" t="s">
        <v>41</v>
      </c>
      <c r="H162" s="50" t="s">
        <v>42</v>
      </c>
      <c r="I162" s="50" t="s">
        <v>334</v>
      </c>
      <c r="J162" s="50" t="s">
        <v>43</v>
      </c>
      <c r="K162" s="50" t="str">
        <f t="shared" si="2"/>
        <v>IPSAPORTE FAMILIAR PERMANENTEINFORMACIÓN Y ORIENTACIÓN</v>
      </c>
      <c r="L162" s="49" t="s">
        <v>44</v>
      </c>
      <c r="M162" s="50" t="s">
        <v>45</v>
      </c>
    </row>
    <row r="163" spans="1:13" x14ac:dyDescent="0.2">
      <c r="A163" s="50" t="s">
        <v>335</v>
      </c>
      <c r="B163" s="50" t="s">
        <v>237</v>
      </c>
      <c r="C163" s="56" t="s">
        <v>315</v>
      </c>
      <c r="D163" s="50" t="s">
        <v>38</v>
      </c>
      <c r="E163" s="50" t="s">
        <v>39</v>
      </c>
      <c r="F163" s="50" t="s">
        <v>40</v>
      </c>
      <c r="G163" s="50" t="s">
        <v>103</v>
      </c>
      <c r="H163" s="50" t="s">
        <v>116</v>
      </c>
      <c r="I163" s="50" t="s">
        <v>335</v>
      </c>
      <c r="J163" s="50" t="s">
        <v>43</v>
      </c>
      <c r="K163" s="50" t="str">
        <f t="shared" si="2"/>
        <v>IPSBENEFICIARIOS PILAR SOLIDARIOESTADO DE TRAMITE PILAR SOLIDARIO</v>
      </c>
      <c r="L163" s="49" t="s">
        <v>44</v>
      </c>
      <c r="M163" s="50" t="s">
        <v>45</v>
      </c>
    </row>
    <row r="164" spans="1:13" x14ac:dyDescent="0.2">
      <c r="A164" s="50" t="s">
        <v>336</v>
      </c>
      <c r="B164" s="50" t="s">
        <v>237</v>
      </c>
      <c r="C164" s="56" t="s">
        <v>315</v>
      </c>
      <c r="D164" s="50" t="s">
        <v>38</v>
      </c>
      <c r="E164" s="50" t="s">
        <v>39</v>
      </c>
      <c r="F164" s="50" t="s">
        <v>68</v>
      </c>
      <c r="G164" s="50" t="s">
        <v>69</v>
      </c>
      <c r="H164" s="50" t="s">
        <v>70</v>
      </c>
      <c r="I164" s="50" t="s">
        <v>336</v>
      </c>
      <c r="J164" s="50" t="s">
        <v>43</v>
      </c>
      <c r="K164" s="50" t="str">
        <f t="shared" si="2"/>
        <v>CANALES DE ATENCIÓNCAPRICALIDAD ATENCIÓN DEL FUNCIONARIO</v>
      </c>
      <c r="L164" s="49" t="s">
        <v>71</v>
      </c>
      <c r="M164" s="50" t="s">
        <v>45</v>
      </c>
    </row>
    <row r="165" spans="1:13" x14ac:dyDescent="0.2">
      <c r="A165" s="50" t="s">
        <v>337</v>
      </c>
      <c r="B165" s="50" t="s">
        <v>237</v>
      </c>
      <c r="C165" s="56" t="s">
        <v>315</v>
      </c>
      <c r="D165" s="50" t="s">
        <v>38</v>
      </c>
      <c r="E165" s="50" t="s">
        <v>39</v>
      </c>
      <c r="F165" s="50" t="s">
        <v>40</v>
      </c>
      <c r="G165" s="50" t="s">
        <v>63</v>
      </c>
      <c r="H165" s="50" t="s">
        <v>338</v>
      </c>
      <c r="I165" s="50" t="s">
        <v>337</v>
      </c>
      <c r="J165" s="50" t="s">
        <v>43</v>
      </c>
      <c r="K165" s="50" t="str">
        <f t="shared" si="2"/>
        <v>IPSASIGNACIÓN FAMILIARSOLICITUD DE PAGO DIRECTO/RETROACTIVO</v>
      </c>
      <c r="L165" s="49" t="s">
        <v>44</v>
      </c>
      <c r="M165" s="50" t="s">
        <v>45</v>
      </c>
    </row>
    <row r="166" spans="1:13" x14ac:dyDescent="0.2">
      <c r="A166" s="50" t="s">
        <v>339</v>
      </c>
      <c r="B166" s="50" t="s">
        <v>242</v>
      </c>
      <c r="C166" s="56" t="s">
        <v>315</v>
      </c>
      <c r="D166" s="50" t="s">
        <v>38</v>
      </c>
      <c r="E166" s="50" t="s">
        <v>39</v>
      </c>
      <c r="F166" s="50" t="s">
        <v>40</v>
      </c>
      <c r="G166" s="50" t="s">
        <v>49</v>
      </c>
      <c r="H166" s="50" t="s">
        <v>50</v>
      </c>
      <c r="I166" s="50" t="s">
        <v>339</v>
      </c>
      <c r="J166" s="50" t="s">
        <v>43</v>
      </c>
      <c r="K166" s="50" t="str">
        <f t="shared" si="2"/>
        <v>IPSIMPONENTES EX CAJAS DE PREVISIÓN (REPARTO)ESTADO SOLICITUD EN TRÁMITE</v>
      </c>
      <c r="L166" s="49" t="s">
        <v>44</v>
      </c>
      <c r="M166" s="50" t="s">
        <v>45</v>
      </c>
    </row>
    <row r="167" spans="1:13" x14ac:dyDescent="0.2">
      <c r="A167" s="50" t="s">
        <v>340</v>
      </c>
      <c r="B167" s="50" t="s">
        <v>341</v>
      </c>
      <c r="C167" s="56" t="s">
        <v>315</v>
      </c>
      <c r="D167" s="50" t="s">
        <v>38</v>
      </c>
      <c r="E167" s="50" t="s">
        <v>39</v>
      </c>
      <c r="F167" s="50" t="s">
        <v>40</v>
      </c>
      <c r="G167" s="50" t="s">
        <v>103</v>
      </c>
      <c r="H167" s="50" t="s">
        <v>342</v>
      </c>
      <c r="I167" s="50" t="s">
        <v>340</v>
      </c>
      <c r="J167" s="50" t="s">
        <v>43</v>
      </c>
      <c r="K167" s="50" t="str">
        <f t="shared" si="2"/>
        <v>IPSBENEFICIARIOS PILAR SOLIDARIOSOLICITUD PBS DE INVALIDEZ</v>
      </c>
      <c r="L167" s="49" t="s">
        <v>44</v>
      </c>
      <c r="M167" s="50" t="s">
        <v>45</v>
      </c>
    </row>
    <row r="168" spans="1:13" x14ac:dyDescent="0.2">
      <c r="A168" s="50" t="s">
        <v>343</v>
      </c>
      <c r="B168" s="50" t="s">
        <v>258</v>
      </c>
      <c r="C168" s="56" t="s">
        <v>315</v>
      </c>
      <c r="D168" s="50" t="s">
        <v>38</v>
      </c>
      <c r="E168" s="50" t="s">
        <v>39</v>
      </c>
      <c r="F168" s="50" t="s">
        <v>40</v>
      </c>
      <c r="G168" s="50" t="s">
        <v>49</v>
      </c>
      <c r="H168" s="50" t="s">
        <v>50</v>
      </c>
      <c r="I168" s="50" t="s">
        <v>343</v>
      </c>
      <c r="J168" s="50" t="s">
        <v>43</v>
      </c>
      <c r="K168" s="50" t="str">
        <f t="shared" si="2"/>
        <v>IPSIMPONENTES EX CAJAS DE PREVISIÓN (REPARTO)ESTADO SOLICITUD EN TRÁMITE</v>
      </c>
      <c r="L168" s="49" t="s">
        <v>44</v>
      </c>
      <c r="M168" s="50" t="s">
        <v>45</v>
      </c>
    </row>
    <row r="169" spans="1:13" x14ac:dyDescent="0.2">
      <c r="A169" s="50" t="s">
        <v>344</v>
      </c>
      <c r="B169" s="50" t="s">
        <v>345</v>
      </c>
      <c r="C169" s="56" t="s">
        <v>315</v>
      </c>
      <c r="D169" s="50" t="s">
        <v>38</v>
      </c>
      <c r="E169" s="50" t="s">
        <v>39</v>
      </c>
      <c r="F169" s="50" t="s">
        <v>40</v>
      </c>
      <c r="G169" s="50" t="s">
        <v>103</v>
      </c>
      <c r="H169" s="50" t="s">
        <v>42</v>
      </c>
      <c r="I169" s="50" t="s">
        <v>344</v>
      </c>
      <c r="J169" s="50" t="s">
        <v>43</v>
      </c>
      <c r="K169" s="50" t="str">
        <f t="shared" si="2"/>
        <v>IPSBENEFICIARIOS PILAR SOLIDARIOINFORMACIÓN Y ORIENTACIÓN</v>
      </c>
      <c r="L169" s="49" t="s">
        <v>44</v>
      </c>
      <c r="M169" s="50" t="s">
        <v>45</v>
      </c>
    </row>
    <row r="170" spans="1:13" x14ac:dyDescent="0.2">
      <c r="A170" s="50" t="s">
        <v>346</v>
      </c>
      <c r="B170" s="50" t="s">
        <v>277</v>
      </c>
      <c r="C170" s="56" t="s">
        <v>315</v>
      </c>
      <c r="D170" s="50" t="s">
        <v>38</v>
      </c>
      <c r="E170" s="50" t="s">
        <v>39</v>
      </c>
      <c r="F170" s="50" t="s">
        <v>40</v>
      </c>
      <c r="G170" s="50" t="s">
        <v>89</v>
      </c>
      <c r="H170" s="50" t="s">
        <v>262</v>
      </c>
      <c r="I170" s="50" t="s">
        <v>346</v>
      </c>
      <c r="J170" s="50" t="s">
        <v>43</v>
      </c>
      <c r="K170" s="50" t="str">
        <f t="shared" si="2"/>
        <v>IPSEMPLEADORESIMPUGNACIÓN DE PLANILLAS</v>
      </c>
      <c r="L170" s="49" t="s">
        <v>44</v>
      </c>
      <c r="M170" s="50" t="s">
        <v>45</v>
      </c>
    </row>
    <row r="171" spans="1:13" x14ac:dyDescent="0.2">
      <c r="A171" s="50" t="s">
        <v>347</v>
      </c>
      <c r="B171" s="50" t="s">
        <v>277</v>
      </c>
      <c r="C171" s="56" t="s">
        <v>315</v>
      </c>
      <c r="D171" s="50" t="s">
        <v>38</v>
      </c>
      <c r="E171" s="50" t="s">
        <v>39</v>
      </c>
      <c r="F171" s="50" t="s">
        <v>40</v>
      </c>
      <c r="G171" s="50" t="s">
        <v>49</v>
      </c>
      <c r="H171" s="50" t="s">
        <v>50</v>
      </c>
      <c r="I171" s="50" t="s">
        <v>347</v>
      </c>
      <c r="J171" s="50" t="s">
        <v>43</v>
      </c>
      <c r="K171" s="50" t="str">
        <f t="shared" si="2"/>
        <v>IPSIMPONENTES EX CAJAS DE PREVISIÓN (REPARTO)ESTADO SOLICITUD EN TRÁMITE</v>
      </c>
      <c r="L171" s="49" t="s">
        <v>44</v>
      </c>
      <c r="M171" s="50" t="s">
        <v>45</v>
      </c>
    </row>
    <row r="172" spans="1:13" x14ac:dyDescent="0.2">
      <c r="A172" s="50" t="s">
        <v>348</v>
      </c>
      <c r="B172" s="50" t="s">
        <v>277</v>
      </c>
      <c r="C172" s="56" t="s">
        <v>315</v>
      </c>
      <c r="D172" s="50" t="s">
        <v>38</v>
      </c>
      <c r="E172" s="50" t="s">
        <v>39</v>
      </c>
      <c r="F172" s="50" t="s">
        <v>40</v>
      </c>
      <c r="G172" s="50" t="s">
        <v>41</v>
      </c>
      <c r="H172" s="50" t="s">
        <v>57</v>
      </c>
      <c r="I172" s="50" t="s">
        <v>348</v>
      </c>
      <c r="J172" s="50" t="s">
        <v>43</v>
      </c>
      <c r="K172" s="50" t="str">
        <f t="shared" si="2"/>
        <v>IPSAPORTE FAMILIAR PERMANENTERECLAMO IPS</v>
      </c>
      <c r="L172" s="49" t="s">
        <v>44</v>
      </c>
      <c r="M172" s="50" t="s">
        <v>45</v>
      </c>
    </row>
    <row r="173" spans="1:13" x14ac:dyDescent="0.2">
      <c r="A173" s="50" t="s">
        <v>349</v>
      </c>
      <c r="B173" s="50" t="s">
        <v>277</v>
      </c>
      <c r="C173" s="56" t="s">
        <v>315</v>
      </c>
      <c r="D173" s="50" t="s">
        <v>38</v>
      </c>
      <c r="E173" s="50" t="s">
        <v>39</v>
      </c>
      <c r="F173" s="50" t="s">
        <v>40</v>
      </c>
      <c r="G173" s="50" t="s">
        <v>41</v>
      </c>
      <c r="H173" s="50" t="s">
        <v>42</v>
      </c>
      <c r="I173" s="50" t="s">
        <v>349</v>
      </c>
      <c r="J173" s="50" t="s">
        <v>43</v>
      </c>
      <c r="K173" s="50" t="str">
        <f t="shared" si="2"/>
        <v>IPSAPORTE FAMILIAR PERMANENTEINFORMACIÓN Y ORIENTACIÓN</v>
      </c>
      <c r="L173" s="49" t="s">
        <v>44</v>
      </c>
      <c r="M173" s="50" t="s">
        <v>45</v>
      </c>
    </row>
    <row r="174" spans="1:13" x14ac:dyDescent="0.2">
      <c r="A174" s="50" t="s">
        <v>350</v>
      </c>
      <c r="B174" s="50" t="s">
        <v>277</v>
      </c>
      <c r="C174" s="56" t="s">
        <v>315</v>
      </c>
      <c r="D174" s="50" t="s">
        <v>38</v>
      </c>
      <c r="E174" s="50" t="s">
        <v>39</v>
      </c>
      <c r="F174" s="50" t="s">
        <v>40</v>
      </c>
      <c r="G174" s="50" t="s">
        <v>41</v>
      </c>
      <c r="H174" s="50" t="s">
        <v>42</v>
      </c>
      <c r="I174" s="50" t="s">
        <v>350</v>
      </c>
      <c r="J174" s="50" t="s">
        <v>43</v>
      </c>
      <c r="K174" s="50" t="str">
        <f t="shared" si="2"/>
        <v>IPSAPORTE FAMILIAR PERMANENTEINFORMACIÓN Y ORIENTACIÓN</v>
      </c>
      <c r="L174" s="49" t="s">
        <v>44</v>
      </c>
      <c r="M174" s="50" t="s">
        <v>45</v>
      </c>
    </row>
    <row r="175" spans="1:13" x14ac:dyDescent="0.2">
      <c r="A175" s="50" t="s">
        <v>351</v>
      </c>
      <c r="B175" s="50" t="s">
        <v>277</v>
      </c>
      <c r="C175" s="56" t="s">
        <v>315</v>
      </c>
      <c r="D175" s="50" t="s">
        <v>38</v>
      </c>
      <c r="E175" s="50" t="s">
        <v>39</v>
      </c>
      <c r="F175" s="50" t="s">
        <v>40</v>
      </c>
      <c r="G175" s="50" t="s">
        <v>49</v>
      </c>
      <c r="H175" s="50" t="s">
        <v>50</v>
      </c>
      <c r="I175" s="50" t="s">
        <v>351</v>
      </c>
      <c r="J175" s="50" t="s">
        <v>43</v>
      </c>
      <c r="K175" s="50" t="str">
        <f t="shared" si="2"/>
        <v>IPSIMPONENTES EX CAJAS DE PREVISIÓN (REPARTO)ESTADO SOLICITUD EN TRÁMITE</v>
      </c>
      <c r="L175" s="49" t="s">
        <v>44</v>
      </c>
      <c r="M175" s="50" t="s">
        <v>45</v>
      </c>
    </row>
    <row r="176" spans="1:13" x14ac:dyDescent="0.2">
      <c r="A176" s="50" t="s">
        <v>352</v>
      </c>
      <c r="B176" s="50" t="s">
        <v>277</v>
      </c>
      <c r="C176" s="56" t="s">
        <v>315</v>
      </c>
      <c r="D176" s="50" t="s">
        <v>38</v>
      </c>
      <c r="E176" s="50" t="s">
        <v>39</v>
      </c>
      <c r="F176" s="50" t="s">
        <v>40</v>
      </c>
      <c r="G176" s="50" t="s">
        <v>41</v>
      </c>
      <c r="H176" s="50" t="s">
        <v>42</v>
      </c>
      <c r="I176" s="50" t="s">
        <v>352</v>
      </c>
      <c r="J176" s="50" t="s">
        <v>43</v>
      </c>
      <c r="K176" s="50" t="str">
        <f t="shared" si="2"/>
        <v>IPSAPORTE FAMILIAR PERMANENTEINFORMACIÓN Y ORIENTACIÓN</v>
      </c>
      <c r="L176" s="49" t="s">
        <v>44</v>
      </c>
      <c r="M176" s="50" t="s">
        <v>45</v>
      </c>
    </row>
    <row r="177" spans="1:13" x14ac:dyDescent="0.2">
      <c r="A177" s="50" t="s">
        <v>353</v>
      </c>
      <c r="B177" s="50" t="s">
        <v>277</v>
      </c>
      <c r="C177" s="56" t="s">
        <v>315</v>
      </c>
      <c r="D177" s="50" t="s">
        <v>38</v>
      </c>
      <c r="E177" s="50" t="s">
        <v>39</v>
      </c>
      <c r="F177" s="50" t="s">
        <v>40</v>
      </c>
      <c r="G177" s="50" t="s">
        <v>41</v>
      </c>
      <c r="H177" s="50" t="s">
        <v>42</v>
      </c>
      <c r="I177" s="50" t="s">
        <v>353</v>
      </c>
      <c r="J177" s="50" t="s">
        <v>43</v>
      </c>
      <c r="K177" s="50" t="str">
        <f t="shared" si="2"/>
        <v>IPSAPORTE FAMILIAR PERMANENTEINFORMACIÓN Y ORIENTACIÓN</v>
      </c>
      <c r="L177" s="49" t="s">
        <v>44</v>
      </c>
      <c r="M177" s="50" t="s">
        <v>45</v>
      </c>
    </row>
    <row r="178" spans="1:13" x14ac:dyDescent="0.2">
      <c r="A178" s="50" t="s">
        <v>354</v>
      </c>
      <c r="B178" s="50" t="s">
        <v>281</v>
      </c>
      <c r="C178" s="56" t="s">
        <v>315</v>
      </c>
      <c r="D178" s="50" t="s">
        <v>38</v>
      </c>
      <c r="E178" s="50" t="s">
        <v>39</v>
      </c>
      <c r="F178" s="50" t="s">
        <v>40</v>
      </c>
      <c r="G178" s="50" t="s">
        <v>41</v>
      </c>
      <c r="H178" s="50" t="s">
        <v>42</v>
      </c>
      <c r="I178" s="50" t="s">
        <v>354</v>
      </c>
      <c r="J178" s="50" t="s">
        <v>43</v>
      </c>
      <c r="K178" s="50" t="str">
        <f t="shared" si="2"/>
        <v>IPSAPORTE FAMILIAR PERMANENTEINFORMACIÓN Y ORIENTACIÓN</v>
      </c>
      <c r="L178" s="49" t="s">
        <v>44</v>
      </c>
      <c r="M178" s="50" t="s">
        <v>45</v>
      </c>
    </row>
    <row r="179" spans="1:13" x14ac:dyDescent="0.2">
      <c r="A179" s="50" t="s">
        <v>355</v>
      </c>
      <c r="B179" s="50" t="s">
        <v>356</v>
      </c>
      <c r="C179" s="56" t="s">
        <v>315</v>
      </c>
      <c r="D179" s="50" t="s">
        <v>38</v>
      </c>
      <c r="E179" s="50" t="s">
        <v>39</v>
      </c>
      <c r="F179" s="50" t="s">
        <v>40</v>
      </c>
      <c r="G179" s="50" t="s">
        <v>41</v>
      </c>
      <c r="H179" s="50" t="s">
        <v>57</v>
      </c>
      <c r="I179" s="50" t="s">
        <v>355</v>
      </c>
      <c r="J179" s="50" t="s">
        <v>43</v>
      </c>
      <c r="K179" s="50" t="str">
        <f t="shared" si="2"/>
        <v>IPSAPORTE FAMILIAR PERMANENTERECLAMO IPS</v>
      </c>
      <c r="L179" s="49" t="s">
        <v>44</v>
      </c>
      <c r="M179" s="50" t="s">
        <v>45</v>
      </c>
    </row>
    <row r="180" spans="1:13" x14ac:dyDescent="0.2">
      <c r="A180" s="50" t="s">
        <v>357</v>
      </c>
      <c r="B180" s="50" t="s">
        <v>356</v>
      </c>
      <c r="C180" s="56" t="s">
        <v>315</v>
      </c>
      <c r="D180" s="50" t="s">
        <v>38</v>
      </c>
      <c r="E180" s="50" t="s">
        <v>39</v>
      </c>
      <c r="F180" s="50" t="s">
        <v>40</v>
      </c>
      <c r="G180" s="50" t="s">
        <v>41</v>
      </c>
      <c r="H180" s="50" t="s">
        <v>42</v>
      </c>
      <c r="I180" s="50" t="s">
        <v>357</v>
      </c>
      <c r="J180" s="50" t="s">
        <v>43</v>
      </c>
      <c r="K180" s="50" t="str">
        <f t="shared" si="2"/>
        <v>IPSAPORTE FAMILIAR PERMANENTEINFORMACIÓN Y ORIENTACIÓN</v>
      </c>
      <c r="L180" s="49" t="s">
        <v>44</v>
      </c>
      <c r="M180" s="50" t="s">
        <v>45</v>
      </c>
    </row>
    <row r="181" spans="1:13" x14ac:dyDescent="0.2">
      <c r="A181" s="50" t="s">
        <v>358</v>
      </c>
      <c r="B181" s="50" t="s">
        <v>356</v>
      </c>
      <c r="C181" s="56" t="s">
        <v>315</v>
      </c>
      <c r="D181" s="50" t="s">
        <v>38</v>
      </c>
      <c r="E181" s="50" t="s">
        <v>39</v>
      </c>
      <c r="F181" s="50" t="s">
        <v>40</v>
      </c>
      <c r="G181" s="50" t="s">
        <v>41</v>
      </c>
      <c r="H181" s="50" t="s">
        <v>42</v>
      </c>
      <c r="I181" s="50" t="s">
        <v>358</v>
      </c>
      <c r="J181" s="50" t="s">
        <v>43</v>
      </c>
      <c r="K181" s="50" t="str">
        <f t="shared" si="2"/>
        <v>IPSAPORTE FAMILIAR PERMANENTEINFORMACIÓN Y ORIENTACIÓN</v>
      </c>
      <c r="L181" s="49" t="s">
        <v>44</v>
      </c>
      <c r="M181" s="50" t="s">
        <v>45</v>
      </c>
    </row>
    <row r="182" spans="1:13" x14ac:dyDescent="0.2">
      <c r="A182" s="50" t="s">
        <v>359</v>
      </c>
      <c r="B182" s="50" t="s">
        <v>356</v>
      </c>
      <c r="C182" s="56" t="s">
        <v>315</v>
      </c>
      <c r="D182" s="50" t="s">
        <v>38</v>
      </c>
      <c r="E182" s="50" t="s">
        <v>39</v>
      </c>
      <c r="F182" s="50" t="s">
        <v>40</v>
      </c>
      <c r="G182" s="50" t="s">
        <v>41</v>
      </c>
      <c r="H182" s="50" t="s">
        <v>42</v>
      </c>
      <c r="I182" s="50" t="s">
        <v>359</v>
      </c>
      <c r="J182" s="50" t="s">
        <v>43</v>
      </c>
      <c r="K182" s="50" t="str">
        <f t="shared" si="2"/>
        <v>IPSAPORTE FAMILIAR PERMANENTEINFORMACIÓN Y ORIENTACIÓN</v>
      </c>
      <c r="L182" s="49" t="s">
        <v>44</v>
      </c>
      <c r="M182" s="50" t="s">
        <v>45</v>
      </c>
    </row>
    <row r="183" spans="1:13" x14ac:dyDescent="0.2">
      <c r="A183" s="50" t="s">
        <v>360</v>
      </c>
      <c r="B183" s="50" t="s">
        <v>356</v>
      </c>
      <c r="C183" s="56" t="s">
        <v>315</v>
      </c>
      <c r="D183" s="50" t="s">
        <v>38</v>
      </c>
      <c r="E183" s="50" t="s">
        <v>39</v>
      </c>
      <c r="F183" s="50" t="s">
        <v>40</v>
      </c>
      <c r="G183" s="50" t="s">
        <v>41</v>
      </c>
      <c r="H183" s="50" t="s">
        <v>42</v>
      </c>
      <c r="I183" s="50" t="s">
        <v>360</v>
      </c>
      <c r="J183" s="50" t="s">
        <v>43</v>
      </c>
      <c r="K183" s="50" t="str">
        <f t="shared" si="2"/>
        <v>IPSAPORTE FAMILIAR PERMANENTEINFORMACIÓN Y ORIENTACIÓN</v>
      </c>
      <c r="L183" s="49" t="s">
        <v>44</v>
      </c>
      <c r="M183" s="50" t="s">
        <v>45</v>
      </c>
    </row>
    <row r="184" spans="1:13" x14ac:dyDescent="0.2">
      <c r="A184" s="50" t="s">
        <v>361</v>
      </c>
      <c r="B184" s="50" t="s">
        <v>356</v>
      </c>
      <c r="C184" s="56" t="s">
        <v>315</v>
      </c>
      <c r="D184" s="50" t="s">
        <v>38</v>
      </c>
      <c r="E184" s="50" t="s">
        <v>39</v>
      </c>
      <c r="F184" s="50" t="s">
        <v>40</v>
      </c>
      <c r="G184" s="50" t="s">
        <v>41</v>
      </c>
      <c r="H184" s="50" t="s">
        <v>42</v>
      </c>
      <c r="I184" s="50" t="s">
        <v>361</v>
      </c>
      <c r="J184" s="50" t="s">
        <v>43</v>
      </c>
      <c r="K184" s="50" t="str">
        <f t="shared" si="2"/>
        <v>IPSAPORTE FAMILIAR PERMANENTEINFORMACIÓN Y ORIENTACIÓN</v>
      </c>
      <c r="L184" s="49" t="s">
        <v>44</v>
      </c>
      <c r="M184" s="50" t="s">
        <v>45</v>
      </c>
    </row>
    <row r="185" spans="1:13" x14ac:dyDescent="0.2">
      <c r="A185" s="50" t="s">
        <v>362</v>
      </c>
      <c r="B185" s="50" t="s">
        <v>356</v>
      </c>
      <c r="C185" s="56" t="s">
        <v>315</v>
      </c>
      <c r="D185" s="50" t="s">
        <v>38</v>
      </c>
      <c r="E185" s="50" t="s">
        <v>39</v>
      </c>
      <c r="F185" s="50" t="s">
        <v>40</v>
      </c>
      <c r="G185" s="50" t="s">
        <v>41</v>
      </c>
      <c r="H185" s="50" t="s">
        <v>42</v>
      </c>
      <c r="I185" s="50" t="s">
        <v>362</v>
      </c>
      <c r="J185" s="50" t="s">
        <v>43</v>
      </c>
      <c r="K185" s="50" t="str">
        <f t="shared" si="2"/>
        <v>IPSAPORTE FAMILIAR PERMANENTEINFORMACIÓN Y ORIENTACIÓN</v>
      </c>
      <c r="L185" s="49" t="s">
        <v>44</v>
      </c>
      <c r="M185" s="50" t="s">
        <v>45</v>
      </c>
    </row>
    <row r="186" spans="1:13" x14ac:dyDescent="0.2">
      <c r="A186" s="50" t="s">
        <v>363</v>
      </c>
      <c r="B186" s="50" t="s">
        <v>356</v>
      </c>
      <c r="C186" s="56" t="s">
        <v>315</v>
      </c>
      <c r="D186" s="50" t="s">
        <v>38</v>
      </c>
      <c r="E186" s="50" t="s">
        <v>39</v>
      </c>
      <c r="F186" s="50" t="s">
        <v>40</v>
      </c>
      <c r="G186" s="50" t="s">
        <v>89</v>
      </c>
      <c r="H186" s="50" t="s">
        <v>90</v>
      </c>
      <c r="I186" s="50" t="s">
        <v>363</v>
      </c>
      <c r="J186" s="50" t="s">
        <v>43</v>
      </c>
      <c r="K186" s="50" t="str">
        <f t="shared" si="2"/>
        <v>IPSEMPLEADORESSALDO FAVOR EMPLEADOR</v>
      </c>
      <c r="L186" s="49" t="s">
        <v>44</v>
      </c>
      <c r="M186" s="50" t="s">
        <v>45</v>
      </c>
    </row>
    <row r="187" spans="1:13" x14ac:dyDescent="0.2">
      <c r="A187" s="50" t="s">
        <v>364</v>
      </c>
      <c r="B187" s="50" t="s">
        <v>356</v>
      </c>
      <c r="C187" s="56" t="s">
        <v>315</v>
      </c>
      <c r="D187" s="50" t="s">
        <v>38</v>
      </c>
      <c r="E187" s="50" t="s">
        <v>39</v>
      </c>
      <c r="F187" s="50" t="s">
        <v>40</v>
      </c>
      <c r="G187" s="50" t="s">
        <v>41</v>
      </c>
      <c r="H187" s="50" t="s">
        <v>42</v>
      </c>
      <c r="I187" s="50" t="s">
        <v>364</v>
      </c>
      <c r="J187" s="50" t="s">
        <v>43</v>
      </c>
      <c r="K187" s="50" t="str">
        <f t="shared" si="2"/>
        <v>IPSAPORTE FAMILIAR PERMANENTEINFORMACIÓN Y ORIENTACIÓN</v>
      </c>
      <c r="L187" s="49" t="s">
        <v>44</v>
      </c>
      <c r="M187" s="50" t="s">
        <v>45</v>
      </c>
    </row>
    <row r="188" spans="1:13" x14ac:dyDescent="0.2">
      <c r="A188" s="50" t="s">
        <v>365</v>
      </c>
      <c r="B188" s="50" t="s">
        <v>356</v>
      </c>
      <c r="C188" s="56" t="s">
        <v>315</v>
      </c>
      <c r="D188" s="50" t="s">
        <v>38</v>
      </c>
      <c r="E188" s="50" t="s">
        <v>39</v>
      </c>
      <c r="F188" s="50" t="s">
        <v>40</v>
      </c>
      <c r="G188" s="50" t="s">
        <v>49</v>
      </c>
      <c r="H188" s="50" t="s">
        <v>50</v>
      </c>
      <c r="I188" s="50" t="s">
        <v>365</v>
      </c>
      <c r="J188" s="50" t="s">
        <v>43</v>
      </c>
      <c r="K188" s="50" t="str">
        <f t="shared" si="2"/>
        <v>IPSIMPONENTES EX CAJAS DE PREVISIÓN (REPARTO)ESTADO SOLICITUD EN TRÁMITE</v>
      </c>
      <c r="L188" s="49" t="s">
        <v>44</v>
      </c>
      <c r="M188" s="50" t="s">
        <v>45</v>
      </c>
    </row>
    <row r="189" spans="1:13" x14ac:dyDescent="0.2">
      <c r="A189" s="50" t="s">
        <v>366</v>
      </c>
      <c r="B189" s="50" t="s">
        <v>356</v>
      </c>
      <c r="C189" s="56" t="s">
        <v>315</v>
      </c>
      <c r="D189" s="50" t="s">
        <v>38</v>
      </c>
      <c r="E189" s="50" t="s">
        <v>39</v>
      </c>
      <c r="F189" s="50" t="s">
        <v>40</v>
      </c>
      <c r="G189" s="50" t="s">
        <v>49</v>
      </c>
      <c r="H189" s="50" t="s">
        <v>50</v>
      </c>
      <c r="I189" s="50" t="s">
        <v>366</v>
      </c>
      <c r="J189" s="50" t="s">
        <v>43</v>
      </c>
      <c r="K189" s="50" t="str">
        <f t="shared" si="2"/>
        <v>IPSIMPONENTES EX CAJAS DE PREVISIÓN (REPARTO)ESTADO SOLICITUD EN TRÁMITE</v>
      </c>
      <c r="L189" s="49" t="s">
        <v>44</v>
      </c>
      <c r="M189" s="50" t="s">
        <v>45</v>
      </c>
    </row>
    <row r="190" spans="1:13" x14ac:dyDescent="0.2">
      <c r="A190" s="50" t="s">
        <v>367</v>
      </c>
      <c r="B190" s="50" t="s">
        <v>356</v>
      </c>
      <c r="C190" s="56" t="s">
        <v>315</v>
      </c>
      <c r="D190" s="50" t="s">
        <v>38</v>
      </c>
      <c r="E190" s="50" t="s">
        <v>39</v>
      </c>
      <c r="F190" s="50" t="s">
        <v>40</v>
      </c>
      <c r="G190" s="50" t="s">
        <v>41</v>
      </c>
      <c r="H190" s="50" t="s">
        <v>42</v>
      </c>
      <c r="I190" s="50" t="s">
        <v>367</v>
      </c>
      <c r="J190" s="50" t="s">
        <v>43</v>
      </c>
      <c r="K190" s="50" t="str">
        <f t="shared" si="2"/>
        <v>IPSAPORTE FAMILIAR PERMANENTEINFORMACIÓN Y ORIENTACIÓN</v>
      </c>
      <c r="L190" s="49" t="s">
        <v>44</v>
      </c>
      <c r="M190" s="50" t="s">
        <v>45</v>
      </c>
    </row>
    <row r="191" spans="1:13" x14ac:dyDescent="0.2">
      <c r="A191" s="50" t="s">
        <v>368</v>
      </c>
      <c r="B191" s="50" t="s">
        <v>356</v>
      </c>
      <c r="C191" s="56" t="s">
        <v>315</v>
      </c>
      <c r="D191" s="50" t="s">
        <v>38</v>
      </c>
      <c r="E191" s="50" t="s">
        <v>39</v>
      </c>
      <c r="F191" s="50" t="s">
        <v>40</v>
      </c>
      <c r="G191" s="50" t="s">
        <v>54</v>
      </c>
      <c r="H191" s="50" t="s">
        <v>125</v>
      </c>
      <c r="I191" s="50" t="s">
        <v>368</v>
      </c>
      <c r="J191" s="50" t="s">
        <v>43</v>
      </c>
      <c r="K191" s="50" t="str">
        <f t="shared" si="2"/>
        <v>IPSPENSIONADOSFECHA, LUGAR O FORMA DE PAGO</v>
      </c>
      <c r="L191" s="49" t="s">
        <v>44</v>
      </c>
      <c r="M191" s="50" t="s">
        <v>45</v>
      </c>
    </row>
    <row r="192" spans="1:13" x14ac:dyDescent="0.2">
      <c r="A192" s="50" t="s">
        <v>369</v>
      </c>
      <c r="B192" s="50" t="s">
        <v>356</v>
      </c>
      <c r="C192" s="56" t="s">
        <v>315</v>
      </c>
      <c r="D192" s="50" t="s">
        <v>38</v>
      </c>
      <c r="E192" s="50" t="s">
        <v>39</v>
      </c>
      <c r="F192" s="50" t="s">
        <v>40</v>
      </c>
      <c r="G192" s="50" t="s">
        <v>54</v>
      </c>
      <c r="H192" s="50" t="s">
        <v>125</v>
      </c>
      <c r="I192" s="50" t="s">
        <v>369</v>
      </c>
      <c r="J192" s="50" t="s">
        <v>43</v>
      </c>
      <c r="K192" s="50" t="str">
        <f t="shared" si="2"/>
        <v>IPSPENSIONADOSFECHA, LUGAR O FORMA DE PAGO</v>
      </c>
      <c r="L192" s="49" t="s">
        <v>44</v>
      </c>
      <c r="M192" s="50" t="s">
        <v>45</v>
      </c>
    </row>
    <row r="193" spans="1:13" x14ac:dyDescent="0.2">
      <c r="A193" s="50" t="s">
        <v>370</v>
      </c>
      <c r="B193" s="50" t="s">
        <v>356</v>
      </c>
      <c r="C193" s="56" t="s">
        <v>315</v>
      </c>
      <c r="D193" s="50" t="s">
        <v>38</v>
      </c>
      <c r="E193" s="50" t="s">
        <v>39</v>
      </c>
      <c r="F193" s="50" t="s">
        <v>40</v>
      </c>
      <c r="G193" s="50" t="s">
        <v>54</v>
      </c>
      <c r="H193" s="50" t="s">
        <v>238</v>
      </c>
      <c r="I193" s="50" t="s">
        <v>370</v>
      </c>
      <c r="J193" s="50" t="s">
        <v>43</v>
      </c>
      <c r="K193" s="50" t="str">
        <f t="shared" si="2"/>
        <v>IPSPENSIONADOSCONSULTA ESTADO DE TRÁMITE</v>
      </c>
      <c r="L193" s="49" t="s">
        <v>44</v>
      </c>
      <c r="M193" s="50" t="s">
        <v>45</v>
      </c>
    </row>
    <row r="194" spans="1:13" x14ac:dyDescent="0.2">
      <c r="A194" s="50" t="s">
        <v>371</v>
      </c>
      <c r="B194" s="50" t="s">
        <v>356</v>
      </c>
      <c r="C194" s="56" t="s">
        <v>315</v>
      </c>
      <c r="D194" s="50" t="s">
        <v>38</v>
      </c>
      <c r="E194" s="50" t="s">
        <v>39</v>
      </c>
      <c r="F194" s="50" t="s">
        <v>40</v>
      </c>
      <c r="G194" s="50" t="s">
        <v>49</v>
      </c>
      <c r="H194" s="50" t="s">
        <v>50</v>
      </c>
      <c r="I194" s="50" t="s">
        <v>371</v>
      </c>
      <c r="J194" s="50" t="s">
        <v>43</v>
      </c>
      <c r="K194" s="50" t="str">
        <f t="shared" si="2"/>
        <v>IPSIMPONENTES EX CAJAS DE PREVISIÓN (REPARTO)ESTADO SOLICITUD EN TRÁMITE</v>
      </c>
      <c r="L194" s="49" t="s">
        <v>44</v>
      </c>
      <c r="M194" s="50" t="s">
        <v>45</v>
      </c>
    </row>
    <row r="195" spans="1:13" x14ac:dyDescent="0.2">
      <c r="A195" s="50" t="s">
        <v>372</v>
      </c>
      <c r="B195" s="50" t="s">
        <v>356</v>
      </c>
      <c r="C195" s="56" t="s">
        <v>315</v>
      </c>
      <c r="D195" s="50" t="s">
        <v>38</v>
      </c>
      <c r="E195" s="50" t="s">
        <v>39</v>
      </c>
      <c r="F195" s="50" t="s">
        <v>40</v>
      </c>
      <c r="G195" s="50" t="s">
        <v>54</v>
      </c>
      <c r="H195" s="50" t="s">
        <v>298</v>
      </c>
      <c r="I195" s="50" t="s">
        <v>372</v>
      </c>
      <c r="J195" s="50" t="s">
        <v>43</v>
      </c>
      <c r="K195" s="50" t="str">
        <f t="shared" ref="K195:K258" si="3">F195&amp;G195&amp;H195</f>
        <v>IPSPENSIONADOSREVISIÓN MONTO DE PENSIÓN</v>
      </c>
      <c r="L195" s="49" t="s">
        <v>44</v>
      </c>
      <c r="M195" s="50" t="s">
        <v>45</v>
      </c>
    </row>
    <row r="196" spans="1:13" x14ac:dyDescent="0.2">
      <c r="A196" s="50" t="s">
        <v>373</v>
      </c>
      <c r="B196" s="50" t="s">
        <v>356</v>
      </c>
      <c r="C196" s="56" t="s">
        <v>315</v>
      </c>
      <c r="D196" s="50" t="s">
        <v>38</v>
      </c>
      <c r="E196" s="50" t="s">
        <v>39</v>
      </c>
      <c r="F196" s="50" t="s">
        <v>40</v>
      </c>
      <c r="G196" s="50" t="s">
        <v>54</v>
      </c>
      <c r="H196" s="50" t="s">
        <v>238</v>
      </c>
      <c r="I196" s="50" t="s">
        <v>373</v>
      </c>
      <c r="J196" s="50" t="s">
        <v>43</v>
      </c>
      <c r="K196" s="50" t="str">
        <f t="shared" si="3"/>
        <v>IPSPENSIONADOSCONSULTA ESTADO DE TRÁMITE</v>
      </c>
      <c r="L196" s="49" t="s">
        <v>44</v>
      </c>
      <c r="M196" s="50" t="s">
        <v>45</v>
      </c>
    </row>
    <row r="197" spans="1:13" x14ac:dyDescent="0.2">
      <c r="A197" s="50" t="s">
        <v>374</v>
      </c>
      <c r="B197" s="50" t="s">
        <v>285</v>
      </c>
      <c r="C197" s="56" t="s">
        <v>315</v>
      </c>
      <c r="D197" s="50" t="s">
        <v>38</v>
      </c>
      <c r="E197" s="50" t="s">
        <v>39</v>
      </c>
      <c r="F197" s="50" t="s">
        <v>40</v>
      </c>
      <c r="G197" s="50" t="s">
        <v>103</v>
      </c>
      <c r="H197" s="50" t="s">
        <v>42</v>
      </c>
      <c r="I197" s="50" t="s">
        <v>374</v>
      </c>
      <c r="J197" s="50" t="s">
        <v>43</v>
      </c>
      <c r="K197" s="50" t="str">
        <f t="shared" si="3"/>
        <v>IPSBENEFICIARIOS PILAR SOLIDARIOINFORMACIÓN Y ORIENTACIÓN</v>
      </c>
      <c r="L197" s="49" t="s">
        <v>44</v>
      </c>
      <c r="M197" s="50" t="s">
        <v>45</v>
      </c>
    </row>
    <row r="198" spans="1:13" x14ac:dyDescent="0.2">
      <c r="A198" s="50" t="s">
        <v>375</v>
      </c>
      <c r="B198" s="50" t="s">
        <v>285</v>
      </c>
      <c r="C198" s="56" t="s">
        <v>315</v>
      </c>
      <c r="D198" s="50" t="s">
        <v>38</v>
      </c>
      <c r="E198" s="50" t="s">
        <v>39</v>
      </c>
      <c r="F198" s="50" t="s">
        <v>40</v>
      </c>
      <c r="G198" s="50" t="s">
        <v>103</v>
      </c>
      <c r="H198" s="50" t="s">
        <v>342</v>
      </c>
      <c r="I198" s="50" t="s">
        <v>375</v>
      </c>
      <c r="J198" s="50" t="s">
        <v>43</v>
      </c>
      <c r="K198" s="50" t="str">
        <f t="shared" si="3"/>
        <v>IPSBENEFICIARIOS PILAR SOLIDARIOSOLICITUD PBS DE INVALIDEZ</v>
      </c>
      <c r="L198" s="49" t="s">
        <v>44</v>
      </c>
      <c r="M198" s="50" t="s">
        <v>45</v>
      </c>
    </row>
    <row r="199" spans="1:13" x14ac:dyDescent="0.2">
      <c r="A199" s="50" t="s">
        <v>376</v>
      </c>
      <c r="B199" s="50" t="s">
        <v>377</v>
      </c>
      <c r="C199" s="56" t="s">
        <v>315</v>
      </c>
      <c r="D199" s="50" t="s">
        <v>38</v>
      </c>
      <c r="E199" s="50" t="s">
        <v>39</v>
      </c>
      <c r="F199" s="50" t="s">
        <v>40</v>
      </c>
      <c r="G199" s="50" t="s">
        <v>89</v>
      </c>
      <c r="H199" s="50" t="s">
        <v>378</v>
      </c>
      <c r="I199" s="50" t="s">
        <v>376</v>
      </c>
      <c r="J199" s="50" t="s">
        <v>43</v>
      </c>
      <c r="K199" s="50" t="str">
        <f t="shared" si="3"/>
        <v>IPSEMPLEADORESRECTIFICACIÓN DE PLANILLAS</v>
      </c>
      <c r="L199" s="49" t="s">
        <v>44</v>
      </c>
      <c r="M199" s="50" t="s">
        <v>45</v>
      </c>
    </row>
    <row r="200" spans="1:13" x14ac:dyDescent="0.2">
      <c r="A200" s="50" t="s">
        <v>379</v>
      </c>
      <c r="B200" s="50" t="s">
        <v>377</v>
      </c>
      <c r="C200" s="56" t="s">
        <v>315</v>
      </c>
      <c r="D200" s="50" t="s">
        <v>38</v>
      </c>
      <c r="E200" s="50" t="s">
        <v>39</v>
      </c>
      <c r="F200" s="50" t="s">
        <v>40</v>
      </c>
      <c r="G200" s="50" t="s">
        <v>41</v>
      </c>
      <c r="H200" s="50" t="s">
        <v>42</v>
      </c>
      <c r="I200" s="50" t="s">
        <v>379</v>
      </c>
      <c r="J200" s="50" t="s">
        <v>43</v>
      </c>
      <c r="K200" s="50" t="str">
        <f t="shared" si="3"/>
        <v>IPSAPORTE FAMILIAR PERMANENTEINFORMACIÓN Y ORIENTACIÓN</v>
      </c>
      <c r="L200" s="49" t="s">
        <v>44</v>
      </c>
      <c r="M200" s="50" t="s">
        <v>45</v>
      </c>
    </row>
    <row r="201" spans="1:13" x14ac:dyDescent="0.2">
      <c r="A201" s="50" t="s">
        <v>380</v>
      </c>
      <c r="B201" s="50" t="s">
        <v>377</v>
      </c>
      <c r="C201" s="56" t="s">
        <v>315</v>
      </c>
      <c r="D201" s="50" t="s">
        <v>38</v>
      </c>
      <c r="E201" s="50" t="s">
        <v>39</v>
      </c>
      <c r="F201" s="50" t="s">
        <v>40</v>
      </c>
      <c r="G201" s="50" t="s">
        <v>62</v>
      </c>
      <c r="H201" s="50" t="s">
        <v>63</v>
      </c>
      <c r="I201" s="50" t="s">
        <v>380</v>
      </c>
      <c r="J201" s="50" t="s">
        <v>43</v>
      </c>
      <c r="K201" s="50" t="str">
        <f t="shared" si="3"/>
        <v>IPSAFILIADOS D.L.3500/TRABAJADORASIGNACIÓN FAMILIAR</v>
      </c>
      <c r="L201" s="49" t="s">
        <v>44</v>
      </c>
      <c r="M201" s="50" t="s">
        <v>45</v>
      </c>
    </row>
    <row r="202" spans="1:13" x14ac:dyDescent="0.2">
      <c r="A202" s="50" t="s">
        <v>381</v>
      </c>
      <c r="B202" s="50" t="s">
        <v>377</v>
      </c>
      <c r="C202" s="56" t="s">
        <v>315</v>
      </c>
      <c r="D202" s="50" t="s">
        <v>38</v>
      </c>
      <c r="E202" s="50" t="s">
        <v>39</v>
      </c>
      <c r="F202" s="50" t="s">
        <v>40</v>
      </c>
      <c r="G202" s="50" t="s">
        <v>89</v>
      </c>
      <c r="H202" s="50" t="s">
        <v>262</v>
      </c>
      <c r="I202" s="50" t="s">
        <v>381</v>
      </c>
      <c r="J202" s="50" t="s">
        <v>43</v>
      </c>
      <c r="K202" s="50" t="str">
        <f t="shared" si="3"/>
        <v>IPSEMPLEADORESIMPUGNACIÓN DE PLANILLAS</v>
      </c>
      <c r="L202" s="49" t="s">
        <v>44</v>
      </c>
      <c r="M202" s="50" t="s">
        <v>45</v>
      </c>
    </row>
    <row r="203" spans="1:13" x14ac:dyDescent="0.2">
      <c r="A203" s="50" t="s">
        <v>382</v>
      </c>
      <c r="B203" s="50" t="s">
        <v>377</v>
      </c>
      <c r="C203" s="56" t="s">
        <v>315</v>
      </c>
      <c r="D203" s="50" t="s">
        <v>38</v>
      </c>
      <c r="E203" s="50" t="s">
        <v>39</v>
      </c>
      <c r="F203" s="50" t="s">
        <v>40</v>
      </c>
      <c r="G203" s="50" t="s">
        <v>41</v>
      </c>
      <c r="H203" s="50" t="s">
        <v>42</v>
      </c>
      <c r="I203" s="50" t="s">
        <v>382</v>
      </c>
      <c r="J203" s="50" t="s">
        <v>43</v>
      </c>
      <c r="K203" s="50" t="str">
        <f t="shared" si="3"/>
        <v>IPSAPORTE FAMILIAR PERMANENTEINFORMACIÓN Y ORIENTACIÓN</v>
      </c>
      <c r="L203" s="49" t="s">
        <v>44</v>
      </c>
      <c r="M203" s="50" t="s">
        <v>45</v>
      </c>
    </row>
    <row r="204" spans="1:13" x14ac:dyDescent="0.2">
      <c r="A204" s="50" t="s">
        <v>383</v>
      </c>
      <c r="B204" s="50" t="s">
        <v>377</v>
      </c>
      <c r="C204" s="56" t="s">
        <v>315</v>
      </c>
      <c r="D204" s="50" t="s">
        <v>38</v>
      </c>
      <c r="E204" s="50" t="s">
        <v>39</v>
      </c>
      <c r="F204" s="50" t="s">
        <v>40</v>
      </c>
      <c r="G204" s="50" t="s">
        <v>49</v>
      </c>
      <c r="H204" s="50" t="s">
        <v>50</v>
      </c>
      <c r="I204" s="50" t="s">
        <v>383</v>
      </c>
      <c r="J204" s="50" t="s">
        <v>43</v>
      </c>
      <c r="K204" s="50" t="str">
        <f t="shared" si="3"/>
        <v>IPSIMPONENTES EX CAJAS DE PREVISIÓN (REPARTO)ESTADO SOLICITUD EN TRÁMITE</v>
      </c>
      <c r="L204" s="49" t="s">
        <v>44</v>
      </c>
      <c r="M204" s="50" t="s">
        <v>45</v>
      </c>
    </row>
    <row r="205" spans="1:13" x14ac:dyDescent="0.2">
      <c r="A205" s="50" t="s">
        <v>384</v>
      </c>
      <c r="B205" s="50" t="s">
        <v>377</v>
      </c>
      <c r="C205" s="56" t="s">
        <v>315</v>
      </c>
      <c r="D205" s="50" t="s">
        <v>38</v>
      </c>
      <c r="E205" s="50" t="s">
        <v>39</v>
      </c>
      <c r="F205" s="50" t="s">
        <v>40</v>
      </c>
      <c r="G205" s="50" t="s">
        <v>41</v>
      </c>
      <c r="H205" s="50" t="s">
        <v>42</v>
      </c>
      <c r="I205" s="50" t="s">
        <v>384</v>
      </c>
      <c r="J205" s="50" t="s">
        <v>43</v>
      </c>
      <c r="K205" s="50" t="str">
        <f t="shared" si="3"/>
        <v>IPSAPORTE FAMILIAR PERMANENTEINFORMACIÓN Y ORIENTACIÓN</v>
      </c>
      <c r="L205" s="49" t="s">
        <v>44</v>
      </c>
      <c r="M205" s="50" t="s">
        <v>45</v>
      </c>
    </row>
    <row r="206" spans="1:13" x14ac:dyDescent="0.2">
      <c r="A206" s="50" t="s">
        <v>385</v>
      </c>
      <c r="B206" s="50" t="s">
        <v>377</v>
      </c>
      <c r="C206" s="56" t="s">
        <v>315</v>
      </c>
      <c r="D206" s="50" t="s">
        <v>38</v>
      </c>
      <c r="E206" s="50" t="s">
        <v>39</v>
      </c>
      <c r="F206" s="50" t="s">
        <v>40</v>
      </c>
      <c r="G206" s="50" t="s">
        <v>54</v>
      </c>
      <c r="H206" s="50" t="s">
        <v>125</v>
      </c>
      <c r="I206" s="50" t="s">
        <v>385</v>
      </c>
      <c r="J206" s="50" t="s">
        <v>43</v>
      </c>
      <c r="K206" s="50" t="str">
        <f t="shared" si="3"/>
        <v>IPSPENSIONADOSFECHA, LUGAR O FORMA DE PAGO</v>
      </c>
      <c r="L206" s="49" t="s">
        <v>44</v>
      </c>
      <c r="M206" s="50" t="s">
        <v>45</v>
      </c>
    </row>
    <row r="207" spans="1:13" x14ac:dyDescent="0.2">
      <c r="A207" s="50" t="s">
        <v>386</v>
      </c>
      <c r="B207" s="50" t="s">
        <v>377</v>
      </c>
      <c r="C207" s="56" t="s">
        <v>315</v>
      </c>
      <c r="D207" s="50" t="s">
        <v>38</v>
      </c>
      <c r="E207" s="50" t="s">
        <v>39</v>
      </c>
      <c r="F207" s="50" t="s">
        <v>40</v>
      </c>
      <c r="G207" s="50" t="s">
        <v>41</v>
      </c>
      <c r="H207" s="50" t="s">
        <v>42</v>
      </c>
      <c r="I207" s="50" t="s">
        <v>386</v>
      </c>
      <c r="J207" s="50" t="s">
        <v>43</v>
      </c>
      <c r="K207" s="50" t="str">
        <f t="shared" si="3"/>
        <v>IPSAPORTE FAMILIAR PERMANENTEINFORMACIÓN Y ORIENTACIÓN</v>
      </c>
      <c r="L207" s="49" t="s">
        <v>44</v>
      </c>
      <c r="M207" s="50" t="s">
        <v>45</v>
      </c>
    </row>
    <row r="208" spans="1:13" x14ac:dyDescent="0.2">
      <c r="A208" s="50" t="s">
        <v>387</v>
      </c>
      <c r="B208" s="50" t="s">
        <v>377</v>
      </c>
      <c r="C208" s="56" t="s">
        <v>315</v>
      </c>
      <c r="D208" s="50" t="s">
        <v>38</v>
      </c>
      <c r="E208" s="50" t="s">
        <v>39</v>
      </c>
      <c r="F208" s="50" t="s">
        <v>40</v>
      </c>
      <c r="G208" s="50" t="s">
        <v>49</v>
      </c>
      <c r="H208" s="50" t="s">
        <v>50</v>
      </c>
      <c r="I208" s="50" t="s">
        <v>387</v>
      </c>
      <c r="J208" s="50" t="s">
        <v>43</v>
      </c>
      <c r="K208" s="50" t="str">
        <f t="shared" si="3"/>
        <v>IPSIMPONENTES EX CAJAS DE PREVISIÓN (REPARTO)ESTADO SOLICITUD EN TRÁMITE</v>
      </c>
      <c r="L208" s="49" t="s">
        <v>44</v>
      </c>
      <c r="M208" s="50" t="s">
        <v>45</v>
      </c>
    </row>
    <row r="209" spans="1:13" x14ac:dyDescent="0.2">
      <c r="A209" s="50" t="s">
        <v>388</v>
      </c>
      <c r="B209" s="50" t="s">
        <v>377</v>
      </c>
      <c r="C209" s="56" t="s">
        <v>315</v>
      </c>
      <c r="D209" s="50" t="s">
        <v>38</v>
      </c>
      <c r="E209" s="50" t="s">
        <v>39</v>
      </c>
      <c r="F209" s="50" t="s">
        <v>40</v>
      </c>
      <c r="G209" s="50" t="s">
        <v>62</v>
      </c>
      <c r="H209" s="50" t="s">
        <v>42</v>
      </c>
      <c r="I209" s="50" t="s">
        <v>388</v>
      </c>
      <c r="J209" s="50" t="s">
        <v>43</v>
      </c>
      <c r="K209" s="50" t="str">
        <f t="shared" si="3"/>
        <v>IPSAFILIADOS D.L.3500/TRABAJADORINFORMACIÓN Y ORIENTACIÓN</v>
      </c>
      <c r="L209" s="49" t="s">
        <v>44</v>
      </c>
      <c r="M209" s="50" t="s">
        <v>45</v>
      </c>
    </row>
    <row r="210" spans="1:13" x14ac:dyDescent="0.2">
      <c r="A210" s="50" t="s">
        <v>389</v>
      </c>
      <c r="B210" s="50" t="s">
        <v>377</v>
      </c>
      <c r="C210" s="56" t="s">
        <v>315</v>
      </c>
      <c r="D210" s="50" t="s">
        <v>38</v>
      </c>
      <c r="E210" s="50" t="s">
        <v>39</v>
      </c>
      <c r="F210" s="50" t="s">
        <v>40</v>
      </c>
      <c r="G210" s="50" t="s">
        <v>103</v>
      </c>
      <c r="H210" s="50" t="s">
        <v>116</v>
      </c>
      <c r="I210" s="50" t="s">
        <v>389</v>
      </c>
      <c r="J210" s="50" t="s">
        <v>43</v>
      </c>
      <c r="K210" s="50" t="str">
        <f t="shared" si="3"/>
        <v>IPSBENEFICIARIOS PILAR SOLIDARIOESTADO DE TRAMITE PILAR SOLIDARIO</v>
      </c>
      <c r="L210" s="49" t="s">
        <v>44</v>
      </c>
      <c r="M210" s="50" t="s">
        <v>45</v>
      </c>
    </row>
    <row r="211" spans="1:13" x14ac:dyDescent="0.2">
      <c r="A211" s="50" t="s">
        <v>390</v>
      </c>
      <c r="B211" s="50" t="s">
        <v>391</v>
      </c>
      <c r="C211" s="56" t="s">
        <v>315</v>
      </c>
      <c r="D211" s="50" t="s">
        <v>38</v>
      </c>
      <c r="E211" s="50" t="s">
        <v>39</v>
      </c>
      <c r="F211" s="50" t="s">
        <v>40</v>
      </c>
      <c r="G211" s="50" t="s">
        <v>103</v>
      </c>
      <c r="H211" s="50" t="s">
        <v>116</v>
      </c>
      <c r="I211" s="50" t="s">
        <v>390</v>
      </c>
      <c r="J211" s="50" t="s">
        <v>43</v>
      </c>
      <c r="K211" s="50" t="str">
        <f t="shared" si="3"/>
        <v>IPSBENEFICIARIOS PILAR SOLIDARIOESTADO DE TRAMITE PILAR SOLIDARIO</v>
      </c>
      <c r="L211" s="49" t="s">
        <v>44</v>
      </c>
      <c r="M211" s="50" t="s">
        <v>45</v>
      </c>
    </row>
    <row r="212" spans="1:13" x14ac:dyDescent="0.2">
      <c r="A212" s="50" t="s">
        <v>392</v>
      </c>
      <c r="B212" s="50" t="s">
        <v>391</v>
      </c>
      <c r="C212" s="56" t="s">
        <v>315</v>
      </c>
      <c r="D212" s="50" t="s">
        <v>38</v>
      </c>
      <c r="E212" s="50" t="s">
        <v>39</v>
      </c>
      <c r="F212" s="50" t="s">
        <v>40</v>
      </c>
      <c r="G212" s="50" t="s">
        <v>103</v>
      </c>
      <c r="H212" s="50" t="s">
        <v>116</v>
      </c>
      <c r="I212" s="50" t="s">
        <v>392</v>
      </c>
      <c r="J212" s="50" t="s">
        <v>43</v>
      </c>
      <c r="K212" s="50" t="str">
        <f t="shared" si="3"/>
        <v>IPSBENEFICIARIOS PILAR SOLIDARIOESTADO DE TRAMITE PILAR SOLIDARIO</v>
      </c>
      <c r="L212" s="49" t="s">
        <v>44</v>
      </c>
      <c r="M212" s="50" t="s">
        <v>45</v>
      </c>
    </row>
    <row r="213" spans="1:13" x14ac:dyDescent="0.2">
      <c r="A213" s="50" t="s">
        <v>393</v>
      </c>
      <c r="B213" s="50" t="s">
        <v>391</v>
      </c>
      <c r="C213" s="56" t="s">
        <v>315</v>
      </c>
      <c r="D213" s="50" t="s">
        <v>38</v>
      </c>
      <c r="E213" s="50" t="s">
        <v>39</v>
      </c>
      <c r="F213" s="50" t="s">
        <v>40</v>
      </c>
      <c r="G213" s="50" t="s">
        <v>103</v>
      </c>
      <c r="H213" s="50" t="s">
        <v>116</v>
      </c>
      <c r="I213" s="50" t="s">
        <v>393</v>
      </c>
      <c r="J213" s="50" t="s">
        <v>43</v>
      </c>
      <c r="K213" s="50" t="str">
        <f t="shared" si="3"/>
        <v>IPSBENEFICIARIOS PILAR SOLIDARIOESTADO DE TRAMITE PILAR SOLIDARIO</v>
      </c>
      <c r="L213" s="49" t="s">
        <v>44</v>
      </c>
      <c r="M213" s="50" t="s">
        <v>45</v>
      </c>
    </row>
    <row r="214" spans="1:13" x14ac:dyDescent="0.2">
      <c r="A214" s="50" t="s">
        <v>394</v>
      </c>
      <c r="B214" s="50" t="s">
        <v>395</v>
      </c>
      <c r="C214" s="56" t="s">
        <v>315</v>
      </c>
      <c r="D214" s="50" t="s">
        <v>38</v>
      </c>
      <c r="E214" s="50" t="s">
        <v>39</v>
      </c>
      <c r="F214" s="50" t="s">
        <v>40</v>
      </c>
      <c r="G214" s="50" t="s">
        <v>41</v>
      </c>
      <c r="H214" s="50" t="s">
        <v>57</v>
      </c>
      <c r="I214" s="50" t="s">
        <v>394</v>
      </c>
      <c r="J214" s="50" t="s">
        <v>43</v>
      </c>
      <c r="K214" s="50" t="str">
        <f t="shared" si="3"/>
        <v>IPSAPORTE FAMILIAR PERMANENTERECLAMO IPS</v>
      </c>
      <c r="L214" s="49" t="s">
        <v>44</v>
      </c>
      <c r="M214" s="50" t="s">
        <v>45</v>
      </c>
    </row>
    <row r="215" spans="1:13" x14ac:dyDescent="0.2">
      <c r="A215" s="50" t="s">
        <v>396</v>
      </c>
      <c r="B215" s="50" t="s">
        <v>395</v>
      </c>
      <c r="C215" s="56" t="s">
        <v>315</v>
      </c>
      <c r="D215" s="50" t="s">
        <v>38</v>
      </c>
      <c r="E215" s="50" t="s">
        <v>39</v>
      </c>
      <c r="F215" s="50" t="s">
        <v>40</v>
      </c>
      <c r="G215" s="50" t="s">
        <v>41</v>
      </c>
      <c r="H215" s="50" t="s">
        <v>57</v>
      </c>
      <c r="I215" s="50" t="s">
        <v>396</v>
      </c>
      <c r="J215" s="50" t="s">
        <v>43</v>
      </c>
      <c r="K215" s="50" t="str">
        <f t="shared" si="3"/>
        <v>IPSAPORTE FAMILIAR PERMANENTERECLAMO IPS</v>
      </c>
      <c r="L215" s="49" t="s">
        <v>44</v>
      </c>
      <c r="M215" s="50" t="s">
        <v>45</v>
      </c>
    </row>
    <row r="216" spans="1:13" x14ac:dyDescent="0.2">
      <c r="A216" s="50" t="s">
        <v>397</v>
      </c>
      <c r="B216" s="50" t="s">
        <v>395</v>
      </c>
      <c r="C216" s="56" t="s">
        <v>315</v>
      </c>
      <c r="D216" s="50" t="s">
        <v>38</v>
      </c>
      <c r="E216" s="50" t="s">
        <v>39</v>
      </c>
      <c r="F216" s="50" t="s">
        <v>40</v>
      </c>
      <c r="G216" s="50" t="s">
        <v>41</v>
      </c>
      <c r="H216" s="50" t="s">
        <v>42</v>
      </c>
      <c r="I216" s="50" t="s">
        <v>397</v>
      </c>
      <c r="J216" s="50" t="s">
        <v>43</v>
      </c>
      <c r="K216" s="50" t="str">
        <f t="shared" si="3"/>
        <v>IPSAPORTE FAMILIAR PERMANENTEINFORMACIÓN Y ORIENTACIÓN</v>
      </c>
      <c r="L216" s="49" t="s">
        <v>44</v>
      </c>
      <c r="M216" s="50" t="s">
        <v>45</v>
      </c>
    </row>
    <row r="217" spans="1:13" x14ac:dyDescent="0.2">
      <c r="A217" s="50" t="s">
        <v>398</v>
      </c>
      <c r="B217" s="50" t="s">
        <v>395</v>
      </c>
      <c r="C217" s="56" t="s">
        <v>315</v>
      </c>
      <c r="D217" s="50" t="s">
        <v>38</v>
      </c>
      <c r="E217" s="50" t="s">
        <v>39</v>
      </c>
      <c r="F217" s="50" t="s">
        <v>40</v>
      </c>
      <c r="G217" s="50" t="s">
        <v>54</v>
      </c>
      <c r="H217" s="50" t="s">
        <v>63</v>
      </c>
      <c r="I217" s="50" t="s">
        <v>398</v>
      </c>
      <c r="J217" s="50" t="s">
        <v>43</v>
      </c>
      <c r="K217" s="50" t="str">
        <f t="shared" si="3"/>
        <v>IPSPENSIONADOSASIGNACIÓN FAMILIAR</v>
      </c>
      <c r="L217" s="49" t="s">
        <v>44</v>
      </c>
      <c r="M217" s="50" t="s">
        <v>45</v>
      </c>
    </row>
    <row r="218" spans="1:13" x14ac:dyDescent="0.2">
      <c r="A218" s="50" t="s">
        <v>399</v>
      </c>
      <c r="B218" s="50" t="s">
        <v>395</v>
      </c>
      <c r="C218" s="56" t="s">
        <v>315</v>
      </c>
      <c r="D218" s="50" t="s">
        <v>38</v>
      </c>
      <c r="E218" s="50" t="s">
        <v>39</v>
      </c>
      <c r="F218" s="50" t="s">
        <v>40</v>
      </c>
      <c r="G218" s="50" t="s">
        <v>41</v>
      </c>
      <c r="H218" s="50" t="s">
        <v>42</v>
      </c>
      <c r="I218" s="50" t="s">
        <v>399</v>
      </c>
      <c r="J218" s="50" t="s">
        <v>43</v>
      </c>
      <c r="K218" s="50" t="str">
        <f t="shared" si="3"/>
        <v>IPSAPORTE FAMILIAR PERMANENTEINFORMACIÓN Y ORIENTACIÓN</v>
      </c>
      <c r="L218" s="49" t="s">
        <v>44</v>
      </c>
      <c r="M218" s="50" t="s">
        <v>45</v>
      </c>
    </row>
    <row r="219" spans="1:13" x14ac:dyDescent="0.2">
      <c r="A219" s="50" t="s">
        <v>400</v>
      </c>
      <c r="B219" s="50" t="s">
        <v>395</v>
      </c>
      <c r="C219" s="56" t="s">
        <v>315</v>
      </c>
      <c r="D219" s="50" t="s">
        <v>38</v>
      </c>
      <c r="E219" s="50" t="s">
        <v>39</v>
      </c>
      <c r="F219" s="50" t="s">
        <v>40</v>
      </c>
      <c r="G219" s="50" t="s">
        <v>54</v>
      </c>
      <c r="H219" s="50" t="s">
        <v>55</v>
      </c>
      <c r="I219" s="50" t="s">
        <v>400</v>
      </c>
      <c r="J219" s="50" t="s">
        <v>43</v>
      </c>
      <c r="K219" s="50" t="str">
        <f t="shared" si="3"/>
        <v>IPSPENSIONADOSAGUINALDO</v>
      </c>
      <c r="L219" s="49" t="s">
        <v>44</v>
      </c>
      <c r="M219" s="50" t="s">
        <v>45</v>
      </c>
    </row>
    <row r="220" spans="1:13" x14ac:dyDescent="0.2">
      <c r="A220" s="50" t="s">
        <v>401</v>
      </c>
      <c r="B220" s="50" t="s">
        <v>395</v>
      </c>
      <c r="C220" s="56" t="s">
        <v>315</v>
      </c>
      <c r="D220" s="50" t="s">
        <v>38</v>
      </c>
      <c r="E220" s="50" t="s">
        <v>39</v>
      </c>
      <c r="F220" s="50" t="s">
        <v>40</v>
      </c>
      <c r="G220" s="50" t="s">
        <v>41</v>
      </c>
      <c r="H220" s="50" t="s">
        <v>57</v>
      </c>
      <c r="I220" s="50" t="s">
        <v>401</v>
      </c>
      <c r="J220" s="50" t="s">
        <v>43</v>
      </c>
      <c r="K220" s="50" t="str">
        <f t="shared" si="3"/>
        <v>IPSAPORTE FAMILIAR PERMANENTERECLAMO IPS</v>
      </c>
      <c r="L220" s="49" t="s">
        <v>44</v>
      </c>
      <c r="M220" s="50" t="s">
        <v>45</v>
      </c>
    </row>
    <row r="221" spans="1:13" x14ac:dyDescent="0.2">
      <c r="A221" s="50" t="s">
        <v>402</v>
      </c>
      <c r="B221" s="50" t="s">
        <v>395</v>
      </c>
      <c r="C221" s="56" t="s">
        <v>315</v>
      </c>
      <c r="D221" s="50" t="s">
        <v>38</v>
      </c>
      <c r="E221" s="50" t="s">
        <v>39</v>
      </c>
      <c r="F221" s="50" t="s">
        <v>40</v>
      </c>
      <c r="G221" s="50" t="s">
        <v>62</v>
      </c>
      <c r="H221" s="50" t="s">
        <v>42</v>
      </c>
      <c r="I221" s="50" t="s">
        <v>402</v>
      </c>
      <c r="J221" s="50" t="s">
        <v>43</v>
      </c>
      <c r="K221" s="50" t="str">
        <f t="shared" si="3"/>
        <v>IPSAFILIADOS D.L.3500/TRABAJADORINFORMACIÓN Y ORIENTACIÓN</v>
      </c>
      <c r="L221" s="49" t="s">
        <v>44</v>
      </c>
      <c r="M221" s="50" t="s">
        <v>45</v>
      </c>
    </row>
    <row r="222" spans="1:13" x14ac:dyDescent="0.2">
      <c r="A222" s="50" t="s">
        <v>403</v>
      </c>
      <c r="B222" s="50" t="s">
        <v>395</v>
      </c>
      <c r="C222" s="56" t="s">
        <v>315</v>
      </c>
      <c r="D222" s="50" t="s">
        <v>38</v>
      </c>
      <c r="E222" s="50" t="s">
        <v>39</v>
      </c>
      <c r="F222" s="50" t="s">
        <v>40</v>
      </c>
      <c r="G222" s="50" t="s">
        <v>54</v>
      </c>
      <c r="H222" s="50" t="s">
        <v>42</v>
      </c>
      <c r="I222" s="50" t="s">
        <v>403</v>
      </c>
      <c r="J222" s="50" t="s">
        <v>43</v>
      </c>
      <c r="K222" s="50" t="str">
        <f t="shared" si="3"/>
        <v>IPSPENSIONADOSINFORMACIÓN Y ORIENTACIÓN</v>
      </c>
      <c r="L222" s="49" t="s">
        <v>44</v>
      </c>
      <c r="M222" s="50" t="s">
        <v>45</v>
      </c>
    </row>
    <row r="223" spans="1:13" x14ac:dyDescent="0.2">
      <c r="A223" s="50" t="s">
        <v>404</v>
      </c>
      <c r="B223" s="50" t="s">
        <v>395</v>
      </c>
      <c r="C223" s="56" t="s">
        <v>315</v>
      </c>
      <c r="D223" s="50" t="s">
        <v>38</v>
      </c>
      <c r="E223" s="50" t="s">
        <v>39</v>
      </c>
      <c r="F223" s="50" t="s">
        <v>40</v>
      </c>
      <c r="G223" s="50" t="s">
        <v>54</v>
      </c>
      <c r="H223" s="50" t="s">
        <v>42</v>
      </c>
      <c r="I223" s="50" t="s">
        <v>404</v>
      </c>
      <c r="J223" s="50" t="s">
        <v>43</v>
      </c>
      <c r="K223" s="50" t="str">
        <f t="shared" si="3"/>
        <v>IPSPENSIONADOSINFORMACIÓN Y ORIENTACIÓN</v>
      </c>
      <c r="L223" s="49" t="s">
        <v>44</v>
      </c>
      <c r="M223" s="50" t="s">
        <v>45</v>
      </c>
    </row>
    <row r="224" spans="1:13" x14ac:dyDescent="0.2">
      <c r="A224" s="50" t="s">
        <v>405</v>
      </c>
      <c r="B224" s="50" t="s">
        <v>395</v>
      </c>
      <c r="C224" s="56" t="s">
        <v>315</v>
      </c>
      <c r="D224" s="50" t="s">
        <v>38</v>
      </c>
      <c r="E224" s="50" t="s">
        <v>39</v>
      </c>
      <c r="F224" s="50" t="s">
        <v>40</v>
      </c>
      <c r="G224" s="50" t="s">
        <v>103</v>
      </c>
      <c r="H224" s="50" t="s">
        <v>116</v>
      </c>
      <c r="I224" s="50" t="s">
        <v>405</v>
      </c>
      <c r="J224" s="50" t="s">
        <v>43</v>
      </c>
      <c r="K224" s="50" t="str">
        <f t="shared" si="3"/>
        <v>IPSBENEFICIARIOS PILAR SOLIDARIOESTADO DE TRAMITE PILAR SOLIDARIO</v>
      </c>
      <c r="L224" s="49" t="s">
        <v>44</v>
      </c>
      <c r="M224" s="50" t="s">
        <v>45</v>
      </c>
    </row>
    <row r="225" spans="1:13" x14ac:dyDescent="0.2">
      <c r="A225" s="50" t="s">
        <v>406</v>
      </c>
      <c r="B225" s="50" t="s">
        <v>395</v>
      </c>
      <c r="C225" s="56" t="s">
        <v>315</v>
      </c>
      <c r="D225" s="50" t="s">
        <v>38</v>
      </c>
      <c r="E225" s="50" t="s">
        <v>39</v>
      </c>
      <c r="F225" s="50" t="s">
        <v>40</v>
      </c>
      <c r="G225" s="50" t="s">
        <v>54</v>
      </c>
      <c r="H225" s="50" t="s">
        <v>407</v>
      </c>
      <c r="I225" s="50" t="s">
        <v>406</v>
      </c>
      <c r="J225" s="50" t="s">
        <v>43</v>
      </c>
      <c r="K225" s="50" t="str">
        <f t="shared" si="3"/>
        <v>IPSPENSIONADOSBONIFICACIÓN DE EXENCIÓN TOTAL DEL 7% DE SALUD</v>
      </c>
      <c r="L225" s="49" t="s">
        <v>44</v>
      </c>
      <c r="M225" s="50" t="s">
        <v>45</v>
      </c>
    </row>
    <row r="226" spans="1:13" x14ac:dyDescent="0.2">
      <c r="A226" s="50" t="s">
        <v>408</v>
      </c>
      <c r="B226" s="50" t="s">
        <v>287</v>
      </c>
      <c r="C226" s="56" t="s">
        <v>315</v>
      </c>
      <c r="D226" s="50" t="s">
        <v>38</v>
      </c>
      <c r="E226" s="50" t="s">
        <v>39</v>
      </c>
      <c r="F226" s="50" t="s">
        <v>40</v>
      </c>
      <c r="G226" s="50" t="s">
        <v>103</v>
      </c>
      <c r="H226" s="50" t="s">
        <v>42</v>
      </c>
      <c r="I226" s="50" t="s">
        <v>408</v>
      </c>
      <c r="J226" s="50" t="s">
        <v>43</v>
      </c>
      <c r="K226" s="50" t="str">
        <f t="shared" si="3"/>
        <v>IPSBENEFICIARIOS PILAR SOLIDARIOINFORMACIÓN Y ORIENTACIÓN</v>
      </c>
      <c r="L226" s="49" t="s">
        <v>44</v>
      </c>
      <c r="M226" s="50" t="s">
        <v>45</v>
      </c>
    </row>
    <row r="227" spans="1:13" x14ac:dyDescent="0.2">
      <c r="A227" s="50" t="s">
        <v>409</v>
      </c>
      <c r="B227" s="50" t="s">
        <v>290</v>
      </c>
      <c r="C227" s="56" t="s">
        <v>315</v>
      </c>
      <c r="D227" s="50" t="s">
        <v>38</v>
      </c>
      <c r="E227" s="50" t="s">
        <v>39</v>
      </c>
      <c r="F227" s="50" t="s">
        <v>40</v>
      </c>
      <c r="G227" s="50" t="s">
        <v>103</v>
      </c>
      <c r="H227" s="50" t="s">
        <v>125</v>
      </c>
      <c r="I227" s="50" t="s">
        <v>409</v>
      </c>
      <c r="J227" s="50" t="s">
        <v>43</v>
      </c>
      <c r="K227" s="50" t="str">
        <f t="shared" si="3"/>
        <v>IPSBENEFICIARIOS PILAR SOLIDARIOFECHA, LUGAR O FORMA DE PAGO</v>
      </c>
      <c r="L227" s="49" t="s">
        <v>44</v>
      </c>
      <c r="M227" s="50" t="s">
        <v>45</v>
      </c>
    </row>
    <row r="228" spans="1:13" x14ac:dyDescent="0.2">
      <c r="A228" s="50" t="s">
        <v>410</v>
      </c>
      <c r="B228" s="50" t="s">
        <v>411</v>
      </c>
      <c r="C228" s="56" t="s">
        <v>315</v>
      </c>
      <c r="D228" s="50" t="s">
        <v>38</v>
      </c>
      <c r="E228" s="50" t="s">
        <v>39</v>
      </c>
      <c r="F228" s="50" t="s">
        <v>40</v>
      </c>
      <c r="G228" s="50" t="s">
        <v>103</v>
      </c>
      <c r="H228" s="50" t="s">
        <v>42</v>
      </c>
      <c r="I228" s="50" t="s">
        <v>410</v>
      </c>
      <c r="J228" s="50" t="s">
        <v>43</v>
      </c>
      <c r="K228" s="50" t="str">
        <f t="shared" si="3"/>
        <v>IPSBENEFICIARIOS PILAR SOLIDARIOINFORMACIÓN Y ORIENTACIÓN</v>
      </c>
      <c r="L228" s="49" t="s">
        <v>44</v>
      </c>
      <c r="M228" s="50" t="s">
        <v>45</v>
      </c>
    </row>
    <row r="229" spans="1:13" x14ac:dyDescent="0.2">
      <c r="A229" s="50" t="s">
        <v>412</v>
      </c>
      <c r="B229" s="50" t="s">
        <v>411</v>
      </c>
      <c r="C229" s="56" t="s">
        <v>315</v>
      </c>
      <c r="D229" s="50" t="s">
        <v>38</v>
      </c>
      <c r="E229" s="50" t="s">
        <v>39</v>
      </c>
      <c r="F229" s="50" t="s">
        <v>40</v>
      </c>
      <c r="G229" s="50" t="s">
        <v>103</v>
      </c>
      <c r="H229" s="50" t="s">
        <v>116</v>
      </c>
      <c r="I229" s="50" t="s">
        <v>412</v>
      </c>
      <c r="J229" s="50" t="s">
        <v>43</v>
      </c>
      <c r="K229" s="50" t="str">
        <f t="shared" si="3"/>
        <v>IPSBENEFICIARIOS PILAR SOLIDARIOESTADO DE TRAMITE PILAR SOLIDARIO</v>
      </c>
      <c r="L229" s="49" t="s">
        <v>44</v>
      </c>
      <c r="M229" s="50" t="s">
        <v>45</v>
      </c>
    </row>
    <row r="230" spans="1:13" x14ac:dyDescent="0.2">
      <c r="A230" s="50" t="s">
        <v>413</v>
      </c>
      <c r="B230" s="50" t="s">
        <v>414</v>
      </c>
      <c r="C230" s="56" t="s">
        <v>315</v>
      </c>
      <c r="D230" s="50" t="s">
        <v>38</v>
      </c>
      <c r="E230" s="50" t="s">
        <v>39</v>
      </c>
      <c r="F230" s="50" t="s">
        <v>40</v>
      </c>
      <c r="G230" s="50" t="s">
        <v>41</v>
      </c>
      <c r="H230" s="50" t="s">
        <v>42</v>
      </c>
      <c r="I230" s="50" t="s">
        <v>413</v>
      </c>
      <c r="J230" s="50" t="s">
        <v>43</v>
      </c>
      <c r="K230" s="50" t="str">
        <f t="shared" si="3"/>
        <v>IPSAPORTE FAMILIAR PERMANENTEINFORMACIÓN Y ORIENTACIÓN</v>
      </c>
      <c r="L230" s="49" t="s">
        <v>44</v>
      </c>
      <c r="M230" s="50" t="s">
        <v>45</v>
      </c>
    </row>
    <row r="231" spans="1:13" x14ac:dyDescent="0.2">
      <c r="A231" s="50" t="s">
        <v>415</v>
      </c>
      <c r="B231" s="50" t="s">
        <v>414</v>
      </c>
      <c r="C231" s="56" t="s">
        <v>315</v>
      </c>
      <c r="D231" s="50" t="s">
        <v>38</v>
      </c>
      <c r="E231" s="50" t="s">
        <v>39</v>
      </c>
      <c r="F231" s="50" t="s">
        <v>40</v>
      </c>
      <c r="G231" s="50" t="s">
        <v>49</v>
      </c>
      <c r="H231" s="50" t="s">
        <v>133</v>
      </c>
      <c r="I231" s="50" t="s">
        <v>415</v>
      </c>
      <c r="J231" s="50" t="s">
        <v>43</v>
      </c>
      <c r="K231" s="50" t="str">
        <f t="shared" si="3"/>
        <v>IPSIMPONENTES EX CAJAS DE PREVISIÓN (REPARTO)SOLICITUD DE BENEFICIOS</v>
      </c>
      <c r="L231" s="49" t="s">
        <v>44</v>
      </c>
      <c r="M231" s="50" t="s">
        <v>45</v>
      </c>
    </row>
    <row r="232" spans="1:13" x14ac:dyDescent="0.2">
      <c r="A232" s="50" t="s">
        <v>416</v>
      </c>
      <c r="B232" s="50" t="s">
        <v>414</v>
      </c>
      <c r="C232" s="56" t="s">
        <v>315</v>
      </c>
      <c r="D232" s="50" t="s">
        <v>38</v>
      </c>
      <c r="E232" s="50" t="s">
        <v>39</v>
      </c>
      <c r="F232" s="50" t="s">
        <v>40</v>
      </c>
      <c r="G232" s="50" t="s">
        <v>41</v>
      </c>
      <c r="H232" s="50" t="s">
        <v>42</v>
      </c>
      <c r="I232" s="50" t="s">
        <v>416</v>
      </c>
      <c r="J232" s="50" t="s">
        <v>43</v>
      </c>
      <c r="K232" s="50" t="str">
        <f t="shared" si="3"/>
        <v>IPSAPORTE FAMILIAR PERMANENTEINFORMACIÓN Y ORIENTACIÓN</v>
      </c>
      <c r="L232" s="49" t="s">
        <v>44</v>
      </c>
      <c r="M232" s="50" t="s">
        <v>45</v>
      </c>
    </row>
    <row r="233" spans="1:13" x14ac:dyDescent="0.2">
      <c r="A233" s="50" t="s">
        <v>417</v>
      </c>
      <c r="B233" s="50" t="s">
        <v>414</v>
      </c>
      <c r="C233" s="56" t="s">
        <v>315</v>
      </c>
      <c r="D233" s="50" t="s">
        <v>38</v>
      </c>
      <c r="E233" s="50" t="s">
        <v>39</v>
      </c>
      <c r="F233" s="50" t="s">
        <v>40</v>
      </c>
      <c r="G233" s="50" t="s">
        <v>41</v>
      </c>
      <c r="H233" s="50" t="s">
        <v>42</v>
      </c>
      <c r="I233" s="50" t="s">
        <v>417</v>
      </c>
      <c r="J233" s="50" t="s">
        <v>43</v>
      </c>
      <c r="K233" s="50" t="str">
        <f t="shared" si="3"/>
        <v>IPSAPORTE FAMILIAR PERMANENTEINFORMACIÓN Y ORIENTACIÓN</v>
      </c>
      <c r="L233" s="49" t="s">
        <v>44</v>
      </c>
      <c r="M233" s="50" t="s">
        <v>45</v>
      </c>
    </row>
    <row r="234" spans="1:13" x14ac:dyDescent="0.2">
      <c r="A234" s="50" t="s">
        <v>418</v>
      </c>
      <c r="B234" s="50" t="s">
        <v>414</v>
      </c>
      <c r="C234" s="56" t="s">
        <v>315</v>
      </c>
      <c r="D234" s="50" t="s">
        <v>38</v>
      </c>
      <c r="E234" s="50" t="s">
        <v>39</v>
      </c>
      <c r="F234" s="50" t="s">
        <v>40</v>
      </c>
      <c r="G234" s="50" t="s">
        <v>41</v>
      </c>
      <c r="H234" s="50" t="s">
        <v>42</v>
      </c>
      <c r="I234" s="50" t="s">
        <v>418</v>
      </c>
      <c r="J234" s="50" t="s">
        <v>43</v>
      </c>
      <c r="K234" s="50" t="str">
        <f t="shared" si="3"/>
        <v>IPSAPORTE FAMILIAR PERMANENTEINFORMACIÓN Y ORIENTACIÓN</v>
      </c>
      <c r="L234" s="49" t="s">
        <v>44</v>
      </c>
      <c r="M234" s="50" t="s">
        <v>45</v>
      </c>
    </row>
    <row r="235" spans="1:13" x14ac:dyDescent="0.2">
      <c r="A235" s="50" t="s">
        <v>419</v>
      </c>
      <c r="B235" s="50" t="s">
        <v>414</v>
      </c>
      <c r="C235" s="56" t="s">
        <v>315</v>
      </c>
      <c r="D235" s="50" t="s">
        <v>38</v>
      </c>
      <c r="E235" s="50" t="s">
        <v>39</v>
      </c>
      <c r="F235" s="50" t="s">
        <v>40</v>
      </c>
      <c r="G235" s="50" t="s">
        <v>41</v>
      </c>
      <c r="H235" s="50" t="s">
        <v>42</v>
      </c>
      <c r="I235" s="50" t="s">
        <v>419</v>
      </c>
      <c r="J235" s="50" t="s">
        <v>43</v>
      </c>
      <c r="K235" s="50" t="str">
        <f t="shared" si="3"/>
        <v>IPSAPORTE FAMILIAR PERMANENTEINFORMACIÓN Y ORIENTACIÓN</v>
      </c>
      <c r="L235" s="49" t="s">
        <v>44</v>
      </c>
      <c r="M235" s="50" t="s">
        <v>45</v>
      </c>
    </row>
    <row r="236" spans="1:13" x14ac:dyDescent="0.2">
      <c r="A236" s="50" t="s">
        <v>420</v>
      </c>
      <c r="B236" s="50" t="s">
        <v>421</v>
      </c>
      <c r="C236" s="56" t="s">
        <v>315</v>
      </c>
      <c r="D236" s="50" t="s">
        <v>38</v>
      </c>
      <c r="E236" s="50" t="s">
        <v>39</v>
      </c>
      <c r="F236" s="50" t="s">
        <v>40</v>
      </c>
      <c r="G236" s="50" t="s">
        <v>103</v>
      </c>
      <c r="H236" s="50" t="s">
        <v>42</v>
      </c>
      <c r="I236" s="50" t="s">
        <v>420</v>
      </c>
      <c r="J236" s="50" t="s">
        <v>43</v>
      </c>
      <c r="K236" s="50" t="str">
        <f t="shared" si="3"/>
        <v>IPSBENEFICIARIOS PILAR SOLIDARIOINFORMACIÓN Y ORIENTACIÓN</v>
      </c>
      <c r="L236" s="49" t="s">
        <v>44</v>
      </c>
      <c r="M236" s="50" t="s">
        <v>45</v>
      </c>
    </row>
    <row r="237" spans="1:13" x14ac:dyDescent="0.2">
      <c r="A237" s="50" t="s">
        <v>422</v>
      </c>
      <c r="B237" s="50" t="s">
        <v>421</v>
      </c>
      <c r="C237" s="56" t="s">
        <v>315</v>
      </c>
      <c r="D237" s="50" t="s">
        <v>38</v>
      </c>
      <c r="E237" s="50" t="s">
        <v>39</v>
      </c>
      <c r="F237" s="50" t="s">
        <v>40</v>
      </c>
      <c r="G237" s="50" t="s">
        <v>103</v>
      </c>
      <c r="H237" s="50" t="s">
        <v>116</v>
      </c>
      <c r="I237" s="50" t="s">
        <v>422</v>
      </c>
      <c r="J237" s="50" t="s">
        <v>43</v>
      </c>
      <c r="K237" s="50" t="str">
        <f t="shared" si="3"/>
        <v>IPSBENEFICIARIOS PILAR SOLIDARIOESTADO DE TRAMITE PILAR SOLIDARIO</v>
      </c>
      <c r="L237" s="49" t="s">
        <v>44</v>
      </c>
      <c r="M237" s="50" t="s">
        <v>45</v>
      </c>
    </row>
    <row r="238" spans="1:13" x14ac:dyDescent="0.2">
      <c r="A238" s="50" t="s">
        <v>423</v>
      </c>
      <c r="B238" s="50" t="s">
        <v>424</v>
      </c>
      <c r="C238" s="56" t="s">
        <v>315</v>
      </c>
      <c r="D238" s="50" t="s">
        <v>38</v>
      </c>
      <c r="E238" s="50" t="s">
        <v>39</v>
      </c>
      <c r="F238" s="50" t="s">
        <v>40</v>
      </c>
      <c r="G238" s="50" t="s">
        <v>103</v>
      </c>
      <c r="H238" s="50" t="s">
        <v>42</v>
      </c>
      <c r="I238" s="50" t="s">
        <v>423</v>
      </c>
      <c r="J238" s="50" t="s">
        <v>43</v>
      </c>
      <c r="K238" s="50" t="str">
        <f t="shared" si="3"/>
        <v>IPSBENEFICIARIOS PILAR SOLIDARIOINFORMACIÓN Y ORIENTACIÓN</v>
      </c>
      <c r="L238" s="49" t="s">
        <v>44</v>
      </c>
      <c r="M238" s="50" t="s">
        <v>45</v>
      </c>
    </row>
    <row r="239" spans="1:13" x14ac:dyDescent="0.2">
      <c r="A239" s="50" t="s">
        <v>425</v>
      </c>
      <c r="B239" s="50" t="s">
        <v>426</v>
      </c>
      <c r="C239" s="56" t="s">
        <v>315</v>
      </c>
      <c r="D239" s="50" t="s">
        <v>38</v>
      </c>
      <c r="E239" s="50" t="s">
        <v>39</v>
      </c>
      <c r="F239" s="50" t="s">
        <v>40</v>
      </c>
      <c r="G239" s="50" t="s">
        <v>41</v>
      </c>
      <c r="H239" s="50" t="s">
        <v>57</v>
      </c>
      <c r="I239" s="50" t="s">
        <v>425</v>
      </c>
      <c r="J239" s="50" t="s">
        <v>43</v>
      </c>
      <c r="K239" s="50" t="str">
        <f t="shared" si="3"/>
        <v>IPSAPORTE FAMILIAR PERMANENTERECLAMO IPS</v>
      </c>
      <c r="L239" s="49" t="s">
        <v>44</v>
      </c>
      <c r="M239" s="50" t="s">
        <v>45</v>
      </c>
    </row>
    <row r="240" spans="1:13" x14ac:dyDescent="0.2">
      <c r="A240" s="50" t="s">
        <v>427</v>
      </c>
      <c r="B240" s="50" t="s">
        <v>426</v>
      </c>
      <c r="C240" s="56" t="s">
        <v>315</v>
      </c>
      <c r="D240" s="50" t="s">
        <v>38</v>
      </c>
      <c r="E240" s="50" t="s">
        <v>39</v>
      </c>
      <c r="F240" s="50" t="s">
        <v>40</v>
      </c>
      <c r="G240" s="50" t="s">
        <v>41</v>
      </c>
      <c r="H240" s="50" t="s">
        <v>42</v>
      </c>
      <c r="I240" s="50" t="s">
        <v>427</v>
      </c>
      <c r="J240" s="50" t="s">
        <v>43</v>
      </c>
      <c r="K240" s="50" t="str">
        <f t="shared" si="3"/>
        <v>IPSAPORTE FAMILIAR PERMANENTEINFORMACIÓN Y ORIENTACIÓN</v>
      </c>
      <c r="L240" s="49" t="s">
        <v>44</v>
      </c>
      <c r="M240" s="50" t="s">
        <v>45</v>
      </c>
    </row>
    <row r="241" spans="1:13" x14ac:dyDescent="0.2">
      <c r="A241" s="50" t="s">
        <v>428</v>
      </c>
      <c r="B241" s="50" t="s">
        <v>426</v>
      </c>
      <c r="C241" s="56" t="s">
        <v>315</v>
      </c>
      <c r="D241" s="50" t="s">
        <v>38</v>
      </c>
      <c r="E241" s="50" t="s">
        <v>39</v>
      </c>
      <c r="F241" s="50" t="s">
        <v>40</v>
      </c>
      <c r="G241" s="50" t="s">
        <v>63</v>
      </c>
      <c r="H241" s="50" t="s">
        <v>429</v>
      </c>
      <c r="I241" s="50" t="s">
        <v>428</v>
      </c>
      <c r="J241" s="50" t="s">
        <v>43</v>
      </c>
      <c r="K241" s="50" t="str">
        <f t="shared" si="3"/>
        <v>IPSASIGNACIÓN FAMILIARRECONOCIMIENTO DE CARGA CÓNYUGE VARÓN</v>
      </c>
      <c r="L241" s="49" t="s">
        <v>44</v>
      </c>
      <c r="M241" s="50" t="s">
        <v>45</v>
      </c>
    </row>
    <row r="242" spans="1:13" x14ac:dyDescent="0.2">
      <c r="A242" s="50" t="s">
        <v>430</v>
      </c>
      <c r="B242" s="50" t="s">
        <v>426</v>
      </c>
      <c r="C242" s="56" t="s">
        <v>315</v>
      </c>
      <c r="D242" s="50" t="s">
        <v>38</v>
      </c>
      <c r="E242" s="50" t="s">
        <v>39</v>
      </c>
      <c r="F242" s="50" t="s">
        <v>40</v>
      </c>
      <c r="G242" s="50" t="s">
        <v>62</v>
      </c>
      <c r="H242" s="50" t="s">
        <v>63</v>
      </c>
      <c r="I242" s="50" t="s">
        <v>430</v>
      </c>
      <c r="J242" s="50" t="s">
        <v>43</v>
      </c>
      <c r="K242" s="50" t="str">
        <f t="shared" si="3"/>
        <v>IPSAFILIADOS D.L.3500/TRABAJADORASIGNACIÓN FAMILIAR</v>
      </c>
      <c r="L242" s="49" t="s">
        <v>44</v>
      </c>
      <c r="M242" s="50" t="s">
        <v>45</v>
      </c>
    </row>
    <row r="243" spans="1:13" x14ac:dyDescent="0.2">
      <c r="A243" s="50" t="s">
        <v>431</v>
      </c>
      <c r="B243" s="50" t="s">
        <v>432</v>
      </c>
      <c r="C243" s="56" t="s">
        <v>315</v>
      </c>
      <c r="D243" s="50" t="s">
        <v>38</v>
      </c>
      <c r="E243" s="50" t="s">
        <v>39</v>
      </c>
      <c r="F243" s="50" t="s">
        <v>40</v>
      </c>
      <c r="G243" s="50" t="s">
        <v>49</v>
      </c>
      <c r="H243" s="50" t="s">
        <v>50</v>
      </c>
      <c r="I243" s="50" t="s">
        <v>431</v>
      </c>
      <c r="J243" s="50" t="s">
        <v>43</v>
      </c>
      <c r="K243" s="50" t="str">
        <f t="shared" si="3"/>
        <v>IPSIMPONENTES EX CAJAS DE PREVISIÓN (REPARTO)ESTADO SOLICITUD EN TRÁMITE</v>
      </c>
      <c r="L243" s="49" t="s">
        <v>44</v>
      </c>
      <c r="M243" s="50" t="s">
        <v>45</v>
      </c>
    </row>
    <row r="244" spans="1:13" x14ac:dyDescent="0.2">
      <c r="A244" s="50" t="s">
        <v>433</v>
      </c>
      <c r="B244" s="50" t="s">
        <v>432</v>
      </c>
      <c r="C244" s="56" t="s">
        <v>315</v>
      </c>
      <c r="D244" s="50" t="s">
        <v>38</v>
      </c>
      <c r="E244" s="50" t="s">
        <v>39</v>
      </c>
      <c r="F244" s="50" t="s">
        <v>40</v>
      </c>
      <c r="G244" s="50" t="s">
        <v>49</v>
      </c>
      <c r="H244" s="50" t="s">
        <v>50</v>
      </c>
      <c r="I244" s="50" t="s">
        <v>433</v>
      </c>
      <c r="J244" s="50" t="s">
        <v>43</v>
      </c>
      <c r="K244" s="50" t="str">
        <f t="shared" si="3"/>
        <v>IPSIMPONENTES EX CAJAS DE PREVISIÓN (REPARTO)ESTADO SOLICITUD EN TRÁMITE</v>
      </c>
      <c r="L244" s="49" t="s">
        <v>44</v>
      </c>
      <c r="M244" s="50" t="s">
        <v>45</v>
      </c>
    </row>
    <row r="245" spans="1:13" x14ac:dyDescent="0.2">
      <c r="A245" s="50" t="s">
        <v>434</v>
      </c>
      <c r="B245" s="50" t="s">
        <v>435</v>
      </c>
      <c r="C245" s="56" t="s">
        <v>315</v>
      </c>
      <c r="D245" s="50" t="s">
        <v>38</v>
      </c>
      <c r="E245" s="50" t="s">
        <v>39</v>
      </c>
      <c r="F245" s="50" t="s">
        <v>40</v>
      </c>
      <c r="G245" s="50" t="s">
        <v>103</v>
      </c>
      <c r="H245" s="50" t="s">
        <v>42</v>
      </c>
      <c r="I245" s="50" t="s">
        <v>434</v>
      </c>
      <c r="J245" s="50" t="s">
        <v>43</v>
      </c>
      <c r="K245" s="50" t="str">
        <f t="shared" si="3"/>
        <v>IPSBENEFICIARIOS PILAR SOLIDARIOINFORMACIÓN Y ORIENTACIÓN</v>
      </c>
      <c r="L245" s="49" t="s">
        <v>44</v>
      </c>
      <c r="M245" s="50" t="s">
        <v>45</v>
      </c>
    </row>
    <row r="246" spans="1:13" x14ac:dyDescent="0.2">
      <c r="A246" s="50" t="s">
        <v>436</v>
      </c>
      <c r="B246" s="50" t="s">
        <v>159</v>
      </c>
      <c r="C246" s="56" t="s">
        <v>315</v>
      </c>
      <c r="D246" s="50" t="s">
        <v>38</v>
      </c>
      <c r="E246" s="50" t="s">
        <v>39</v>
      </c>
      <c r="F246" s="50" t="s">
        <v>40</v>
      </c>
      <c r="G246" s="50" t="s">
        <v>288</v>
      </c>
      <c r="H246" s="50" t="s">
        <v>42</v>
      </c>
      <c r="I246" s="50" t="s">
        <v>436</v>
      </c>
      <c r="J246" s="50" t="s">
        <v>43</v>
      </c>
      <c r="K246" s="50" t="str">
        <f t="shared" si="3"/>
        <v>IPSBENEFICIARIAS BONO POR HIJOINFORMACIÓN Y ORIENTACIÓN</v>
      </c>
      <c r="L246" s="49" t="s">
        <v>71</v>
      </c>
      <c r="M246" s="50" t="s">
        <v>45</v>
      </c>
    </row>
    <row r="247" spans="1:13" x14ac:dyDescent="0.2">
      <c r="A247" s="50" t="s">
        <v>437</v>
      </c>
      <c r="B247" s="50" t="s">
        <v>438</v>
      </c>
      <c r="C247" s="56" t="s">
        <v>315</v>
      </c>
      <c r="D247" s="50" t="s">
        <v>38</v>
      </c>
      <c r="E247" s="50" t="s">
        <v>39</v>
      </c>
      <c r="F247" s="50" t="s">
        <v>40</v>
      </c>
      <c r="G247" s="50" t="s">
        <v>103</v>
      </c>
      <c r="H247" s="50" t="s">
        <v>116</v>
      </c>
      <c r="I247" s="50" t="s">
        <v>437</v>
      </c>
      <c r="J247" s="50" t="s">
        <v>43</v>
      </c>
      <c r="K247" s="50" t="str">
        <f t="shared" si="3"/>
        <v>IPSBENEFICIARIOS PILAR SOLIDARIOESTADO DE TRAMITE PILAR SOLIDARIO</v>
      </c>
      <c r="L247" s="49" t="s">
        <v>44</v>
      </c>
      <c r="M247" s="50" t="s">
        <v>45</v>
      </c>
    </row>
    <row r="248" spans="1:13" x14ac:dyDescent="0.2">
      <c r="A248" s="50" t="s">
        <v>439</v>
      </c>
      <c r="B248" s="50" t="s">
        <v>440</v>
      </c>
      <c r="C248" s="56" t="s">
        <v>315</v>
      </c>
      <c r="D248" s="50" t="s">
        <v>38</v>
      </c>
      <c r="E248" s="50" t="s">
        <v>39</v>
      </c>
      <c r="F248" s="50" t="s">
        <v>40</v>
      </c>
      <c r="G248" s="50" t="s">
        <v>49</v>
      </c>
      <c r="H248" s="50" t="s">
        <v>50</v>
      </c>
      <c r="I248" s="50" t="s">
        <v>439</v>
      </c>
      <c r="J248" s="50" t="s">
        <v>43</v>
      </c>
      <c r="K248" s="50" t="str">
        <f t="shared" si="3"/>
        <v>IPSIMPONENTES EX CAJAS DE PREVISIÓN (REPARTO)ESTADO SOLICITUD EN TRÁMITE</v>
      </c>
      <c r="L248" s="49" t="s">
        <v>44</v>
      </c>
      <c r="M248" s="50" t="s">
        <v>45</v>
      </c>
    </row>
    <row r="249" spans="1:13" x14ac:dyDescent="0.2">
      <c r="A249" s="50" t="s">
        <v>441</v>
      </c>
      <c r="B249" s="50" t="s">
        <v>307</v>
      </c>
      <c r="C249" s="56" t="s">
        <v>315</v>
      </c>
      <c r="D249" s="50" t="s">
        <v>38</v>
      </c>
      <c r="E249" s="50" t="s">
        <v>39</v>
      </c>
      <c r="F249" s="50" t="s">
        <v>40</v>
      </c>
      <c r="G249" s="50" t="s">
        <v>103</v>
      </c>
      <c r="H249" s="50" t="s">
        <v>42</v>
      </c>
      <c r="I249" s="50" t="s">
        <v>441</v>
      </c>
      <c r="J249" s="50" t="s">
        <v>43</v>
      </c>
      <c r="K249" s="50" t="str">
        <f t="shared" si="3"/>
        <v>IPSBENEFICIARIOS PILAR SOLIDARIOINFORMACIÓN Y ORIENTACIÓN</v>
      </c>
      <c r="L249" s="49" t="s">
        <v>44</v>
      </c>
      <c r="M249" s="50" t="s">
        <v>45</v>
      </c>
    </row>
    <row r="250" spans="1:13" x14ac:dyDescent="0.2">
      <c r="A250" s="50" t="s">
        <v>442</v>
      </c>
      <c r="B250" s="50" t="s">
        <v>307</v>
      </c>
      <c r="C250" s="56" t="s">
        <v>315</v>
      </c>
      <c r="D250" s="50" t="s">
        <v>38</v>
      </c>
      <c r="E250" s="50" t="s">
        <v>39</v>
      </c>
      <c r="F250" s="50" t="s">
        <v>40</v>
      </c>
      <c r="G250" s="50" t="s">
        <v>103</v>
      </c>
      <c r="H250" s="50" t="s">
        <v>42</v>
      </c>
      <c r="I250" s="50" t="s">
        <v>442</v>
      </c>
      <c r="J250" s="50" t="s">
        <v>43</v>
      </c>
      <c r="K250" s="50" t="str">
        <f t="shared" si="3"/>
        <v>IPSBENEFICIARIOS PILAR SOLIDARIOINFORMACIÓN Y ORIENTACIÓN</v>
      </c>
      <c r="L250" s="49" t="s">
        <v>44</v>
      </c>
      <c r="M250" s="50" t="s">
        <v>45</v>
      </c>
    </row>
    <row r="251" spans="1:13" x14ac:dyDescent="0.2">
      <c r="A251" s="50" t="s">
        <v>443</v>
      </c>
      <c r="B251" s="50" t="s">
        <v>307</v>
      </c>
      <c r="C251" s="56" t="s">
        <v>315</v>
      </c>
      <c r="D251" s="50" t="s">
        <v>38</v>
      </c>
      <c r="E251" s="50" t="s">
        <v>39</v>
      </c>
      <c r="F251" s="50" t="s">
        <v>40</v>
      </c>
      <c r="G251" s="50" t="s">
        <v>103</v>
      </c>
      <c r="H251" s="50" t="s">
        <v>342</v>
      </c>
      <c r="I251" s="50" t="s">
        <v>443</v>
      </c>
      <c r="J251" s="50" t="s">
        <v>43</v>
      </c>
      <c r="K251" s="50" t="str">
        <f t="shared" si="3"/>
        <v>IPSBENEFICIARIOS PILAR SOLIDARIOSOLICITUD PBS DE INVALIDEZ</v>
      </c>
      <c r="L251" s="49" t="s">
        <v>44</v>
      </c>
      <c r="M251" s="50" t="s">
        <v>45</v>
      </c>
    </row>
    <row r="252" spans="1:13" x14ac:dyDescent="0.2">
      <c r="A252" s="50" t="s">
        <v>444</v>
      </c>
      <c r="B252" s="50" t="s">
        <v>445</v>
      </c>
      <c r="C252" s="56" t="s">
        <v>315</v>
      </c>
      <c r="D252" s="50" t="s">
        <v>38</v>
      </c>
      <c r="E252" s="50" t="s">
        <v>39</v>
      </c>
      <c r="F252" s="50" t="s">
        <v>40</v>
      </c>
      <c r="G252" s="50" t="s">
        <v>446</v>
      </c>
      <c r="H252" s="50" t="s">
        <v>293</v>
      </c>
      <c r="I252" s="50" t="s">
        <v>444</v>
      </c>
      <c r="J252" s="50" t="s">
        <v>43</v>
      </c>
      <c r="K252" s="50" t="str">
        <f t="shared" si="3"/>
        <v>IPSLEYES ESPECIALES, REPARACIÓN Y CONVENIOS INTERNACIONALESESTADO DE TRÁMITE</v>
      </c>
      <c r="L252" s="49" t="s">
        <v>44</v>
      </c>
      <c r="M252" s="50" t="s">
        <v>45</v>
      </c>
    </row>
    <row r="253" spans="1:13" x14ac:dyDescent="0.2">
      <c r="A253" s="50" t="s">
        <v>447</v>
      </c>
      <c r="B253" s="50" t="s">
        <v>448</v>
      </c>
      <c r="C253" s="56" t="s">
        <v>315</v>
      </c>
      <c r="D253" s="50" t="s">
        <v>38</v>
      </c>
      <c r="E253" s="50" t="s">
        <v>39</v>
      </c>
      <c r="F253" s="50" t="s">
        <v>40</v>
      </c>
      <c r="G253" s="50" t="s">
        <v>49</v>
      </c>
      <c r="H253" s="50" t="s">
        <v>42</v>
      </c>
      <c r="I253" s="50" t="s">
        <v>447</v>
      </c>
      <c r="J253" s="50" t="s">
        <v>43</v>
      </c>
      <c r="K253" s="50" t="str">
        <f t="shared" si="3"/>
        <v>IPSIMPONENTES EX CAJAS DE PREVISIÓN (REPARTO)INFORMACIÓN Y ORIENTACIÓN</v>
      </c>
      <c r="L253" s="49" t="s">
        <v>44</v>
      </c>
      <c r="M253" s="50" t="s">
        <v>45</v>
      </c>
    </row>
    <row r="254" spans="1:13" x14ac:dyDescent="0.2">
      <c r="A254" s="50" t="s">
        <v>449</v>
      </c>
      <c r="B254" s="50" t="s">
        <v>448</v>
      </c>
      <c r="C254" s="56" t="s">
        <v>315</v>
      </c>
      <c r="D254" s="50" t="s">
        <v>38</v>
      </c>
      <c r="E254" s="50" t="s">
        <v>39</v>
      </c>
      <c r="F254" s="50" t="s">
        <v>40</v>
      </c>
      <c r="G254" s="50" t="s">
        <v>49</v>
      </c>
      <c r="H254" s="50" t="s">
        <v>50</v>
      </c>
      <c r="I254" s="50" t="s">
        <v>449</v>
      </c>
      <c r="J254" s="50" t="s">
        <v>43</v>
      </c>
      <c r="K254" s="50" t="str">
        <f t="shared" si="3"/>
        <v>IPSIMPONENTES EX CAJAS DE PREVISIÓN (REPARTO)ESTADO SOLICITUD EN TRÁMITE</v>
      </c>
      <c r="L254" s="49" t="s">
        <v>44</v>
      </c>
      <c r="M254" s="50" t="s">
        <v>45</v>
      </c>
    </row>
    <row r="255" spans="1:13" x14ac:dyDescent="0.2">
      <c r="A255" s="50" t="s">
        <v>450</v>
      </c>
      <c r="B255" s="50" t="s">
        <v>37</v>
      </c>
      <c r="C255" s="56" t="s">
        <v>315</v>
      </c>
      <c r="D255" s="50" t="s">
        <v>38</v>
      </c>
      <c r="E255" s="50" t="s">
        <v>39</v>
      </c>
      <c r="F255" s="50" t="s">
        <v>40</v>
      </c>
      <c r="G255" s="50" t="s">
        <v>103</v>
      </c>
      <c r="H255" s="50" t="s">
        <v>116</v>
      </c>
      <c r="I255" s="50" t="s">
        <v>450</v>
      </c>
      <c r="J255" s="50" t="s">
        <v>43</v>
      </c>
      <c r="K255" s="50" t="str">
        <f t="shared" si="3"/>
        <v>IPSBENEFICIARIOS PILAR SOLIDARIOESTADO DE TRAMITE PILAR SOLIDARIO</v>
      </c>
      <c r="L255" s="49" t="s">
        <v>44</v>
      </c>
      <c r="M255" s="50" t="s">
        <v>45</v>
      </c>
    </row>
    <row r="256" spans="1:13" x14ac:dyDescent="0.2">
      <c r="A256" s="50" t="s">
        <v>451</v>
      </c>
      <c r="B256" s="50" t="s">
        <v>37</v>
      </c>
      <c r="C256" s="56" t="s">
        <v>315</v>
      </c>
      <c r="D256" s="50" t="s">
        <v>38</v>
      </c>
      <c r="E256" s="50" t="s">
        <v>39</v>
      </c>
      <c r="F256" s="50" t="s">
        <v>40</v>
      </c>
      <c r="G256" s="50" t="s">
        <v>54</v>
      </c>
      <c r="H256" s="50" t="s">
        <v>125</v>
      </c>
      <c r="I256" s="50" t="s">
        <v>451</v>
      </c>
      <c r="J256" s="50" t="s">
        <v>43</v>
      </c>
      <c r="K256" s="50" t="str">
        <f t="shared" si="3"/>
        <v>IPSPENSIONADOSFECHA, LUGAR O FORMA DE PAGO</v>
      </c>
      <c r="L256" s="49" t="s">
        <v>44</v>
      </c>
      <c r="M256" s="50" t="s">
        <v>45</v>
      </c>
    </row>
    <row r="257" spans="1:13" x14ac:dyDescent="0.2">
      <c r="A257" s="50" t="s">
        <v>452</v>
      </c>
      <c r="B257" s="50" t="s">
        <v>315</v>
      </c>
      <c r="C257" s="56" t="s">
        <v>315</v>
      </c>
      <c r="D257" s="50" t="s">
        <v>38</v>
      </c>
      <c r="E257" s="50" t="s">
        <v>39</v>
      </c>
      <c r="F257" s="50" t="s">
        <v>40</v>
      </c>
      <c r="G257" s="50" t="s">
        <v>54</v>
      </c>
      <c r="H257" s="50" t="s">
        <v>184</v>
      </c>
      <c r="I257" s="50" t="s">
        <v>452</v>
      </c>
      <c r="J257" s="50" t="s">
        <v>43</v>
      </c>
      <c r="K257" s="50" t="str">
        <f t="shared" si="3"/>
        <v>IPSPENSIONADOSPODERES</v>
      </c>
      <c r="L257" s="49" t="s">
        <v>44</v>
      </c>
      <c r="M257" s="50" t="s">
        <v>45</v>
      </c>
    </row>
    <row r="258" spans="1:13" x14ac:dyDescent="0.2">
      <c r="A258" s="50" t="s">
        <v>453</v>
      </c>
      <c r="B258" s="50" t="s">
        <v>315</v>
      </c>
      <c r="C258" s="56" t="s">
        <v>315</v>
      </c>
      <c r="D258" s="50" t="s">
        <v>38</v>
      </c>
      <c r="E258" s="50" t="s">
        <v>39</v>
      </c>
      <c r="F258" s="50" t="s">
        <v>40</v>
      </c>
      <c r="G258" s="50" t="s">
        <v>54</v>
      </c>
      <c r="H258" s="50" t="s">
        <v>184</v>
      </c>
      <c r="I258" s="50" t="s">
        <v>453</v>
      </c>
      <c r="J258" s="50" t="s">
        <v>43</v>
      </c>
      <c r="K258" s="50" t="str">
        <f t="shared" si="3"/>
        <v>IPSPENSIONADOSPODERES</v>
      </c>
      <c r="L258" s="49" t="s">
        <v>44</v>
      </c>
      <c r="M258" s="50" t="s">
        <v>45</v>
      </c>
    </row>
    <row r="259" spans="1:13" x14ac:dyDescent="0.2">
      <c r="A259" s="50" t="s">
        <v>454</v>
      </c>
      <c r="B259" s="50" t="s">
        <v>190</v>
      </c>
      <c r="C259" s="56" t="s">
        <v>455</v>
      </c>
      <c r="D259" s="50" t="s">
        <v>38</v>
      </c>
      <c r="E259" s="50" t="s">
        <v>39</v>
      </c>
      <c r="F259" s="50" t="s">
        <v>40</v>
      </c>
      <c r="G259" s="50" t="s">
        <v>49</v>
      </c>
      <c r="H259" s="50" t="s">
        <v>50</v>
      </c>
      <c r="I259" s="50" t="s">
        <v>454</v>
      </c>
      <c r="J259" s="50" t="s">
        <v>43</v>
      </c>
      <c r="K259" s="50" t="str">
        <f t="shared" ref="K259:K322" si="4">F259&amp;G259&amp;H259</f>
        <v>IPSIMPONENTES EX CAJAS DE PREVISIÓN (REPARTO)ESTADO SOLICITUD EN TRÁMITE</v>
      </c>
      <c r="L259" s="49" t="s">
        <v>44</v>
      </c>
      <c r="M259" s="50" t="s">
        <v>45</v>
      </c>
    </row>
    <row r="260" spans="1:13" x14ac:dyDescent="0.2">
      <c r="A260" s="50" t="s">
        <v>456</v>
      </c>
      <c r="B260" s="50" t="s">
        <v>237</v>
      </c>
      <c r="C260" s="56" t="s">
        <v>455</v>
      </c>
      <c r="D260" s="50" t="s">
        <v>38</v>
      </c>
      <c r="E260" s="50" t="s">
        <v>39</v>
      </c>
      <c r="F260" s="50" t="s">
        <v>40</v>
      </c>
      <c r="G260" s="50" t="s">
        <v>282</v>
      </c>
      <c r="H260" s="50" t="s">
        <v>42</v>
      </c>
      <c r="I260" s="50" t="s">
        <v>456</v>
      </c>
      <c r="J260" s="50" t="s">
        <v>43</v>
      </c>
      <c r="K260" s="50" t="str">
        <f t="shared" si="4"/>
        <v>IPSBENEFICIARIOS BODAS DE OROINFORMACIÓN Y ORIENTACIÓN</v>
      </c>
      <c r="L260" s="49" t="s">
        <v>44</v>
      </c>
      <c r="M260" s="50" t="s">
        <v>45</v>
      </c>
    </row>
    <row r="261" spans="1:13" x14ac:dyDescent="0.2">
      <c r="A261" s="50" t="s">
        <v>457</v>
      </c>
      <c r="B261" s="50" t="s">
        <v>341</v>
      </c>
      <c r="C261" s="56" t="s">
        <v>455</v>
      </c>
      <c r="D261" s="50" t="s">
        <v>38</v>
      </c>
      <c r="E261" s="50" t="s">
        <v>39</v>
      </c>
      <c r="F261" s="50" t="s">
        <v>40</v>
      </c>
      <c r="G261" s="50" t="s">
        <v>62</v>
      </c>
      <c r="H261" s="50" t="s">
        <v>63</v>
      </c>
      <c r="I261" s="50" t="s">
        <v>457</v>
      </c>
      <c r="J261" s="50" t="s">
        <v>43</v>
      </c>
      <c r="K261" s="50" t="str">
        <f t="shared" si="4"/>
        <v>IPSAFILIADOS D.L.3500/TRABAJADORASIGNACIÓN FAMILIAR</v>
      </c>
      <c r="L261" s="49" t="s">
        <v>44</v>
      </c>
      <c r="M261" s="50" t="s">
        <v>45</v>
      </c>
    </row>
    <row r="262" spans="1:13" x14ac:dyDescent="0.2">
      <c r="A262" s="50" t="s">
        <v>458</v>
      </c>
      <c r="B262" s="50" t="s">
        <v>341</v>
      </c>
      <c r="C262" s="56" t="s">
        <v>455</v>
      </c>
      <c r="D262" s="50" t="s">
        <v>38</v>
      </c>
      <c r="E262" s="50" t="s">
        <v>39</v>
      </c>
      <c r="F262" s="50" t="s">
        <v>40</v>
      </c>
      <c r="G262" s="50" t="s">
        <v>49</v>
      </c>
      <c r="H262" s="50" t="s">
        <v>50</v>
      </c>
      <c r="I262" s="50" t="s">
        <v>458</v>
      </c>
      <c r="J262" s="50" t="s">
        <v>43</v>
      </c>
      <c r="K262" s="50" t="str">
        <f t="shared" si="4"/>
        <v>IPSIMPONENTES EX CAJAS DE PREVISIÓN (REPARTO)ESTADO SOLICITUD EN TRÁMITE</v>
      </c>
      <c r="L262" s="49" t="s">
        <v>44</v>
      </c>
      <c r="M262" s="50" t="s">
        <v>45</v>
      </c>
    </row>
    <row r="263" spans="1:13" x14ac:dyDescent="0.2">
      <c r="A263" s="50" t="s">
        <v>459</v>
      </c>
      <c r="B263" s="50" t="s">
        <v>341</v>
      </c>
      <c r="C263" s="56" t="s">
        <v>455</v>
      </c>
      <c r="D263" s="50" t="s">
        <v>38</v>
      </c>
      <c r="E263" s="50" t="s">
        <v>39</v>
      </c>
      <c r="F263" s="50" t="s">
        <v>40</v>
      </c>
      <c r="G263" s="50" t="s">
        <v>49</v>
      </c>
      <c r="H263" s="50" t="s">
        <v>50</v>
      </c>
      <c r="I263" s="50" t="s">
        <v>459</v>
      </c>
      <c r="J263" s="50" t="s">
        <v>43</v>
      </c>
      <c r="K263" s="50" t="str">
        <f t="shared" si="4"/>
        <v>IPSIMPONENTES EX CAJAS DE PREVISIÓN (REPARTO)ESTADO SOLICITUD EN TRÁMITE</v>
      </c>
      <c r="L263" s="49" t="s">
        <v>44</v>
      </c>
      <c r="M263" s="50" t="s">
        <v>45</v>
      </c>
    </row>
    <row r="264" spans="1:13" x14ac:dyDescent="0.2">
      <c r="A264" s="50" t="s">
        <v>460</v>
      </c>
      <c r="B264" s="50" t="s">
        <v>341</v>
      </c>
      <c r="C264" s="56" t="s">
        <v>455</v>
      </c>
      <c r="D264" s="50" t="s">
        <v>38</v>
      </c>
      <c r="E264" s="50" t="s">
        <v>39</v>
      </c>
      <c r="F264" s="50" t="s">
        <v>40</v>
      </c>
      <c r="G264" s="50" t="s">
        <v>103</v>
      </c>
      <c r="H264" s="50" t="s">
        <v>181</v>
      </c>
      <c r="I264" s="50" t="s">
        <v>460</v>
      </c>
      <c r="J264" s="50" t="s">
        <v>43</v>
      </c>
      <c r="K264" s="50" t="str">
        <f t="shared" si="4"/>
        <v>IPSBENEFICIARIOS PILAR SOLIDARIOSOLICITUD APS DE INVALIDEZ</v>
      </c>
      <c r="L264" s="49" t="s">
        <v>44</v>
      </c>
      <c r="M264" s="50" t="s">
        <v>45</v>
      </c>
    </row>
    <row r="265" spans="1:13" x14ac:dyDescent="0.2">
      <c r="A265" s="50" t="s">
        <v>461</v>
      </c>
      <c r="B265" s="50" t="s">
        <v>265</v>
      </c>
      <c r="C265" s="56" t="s">
        <v>455</v>
      </c>
      <c r="D265" s="50" t="s">
        <v>38</v>
      </c>
      <c r="E265" s="50" t="s">
        <v>39</v>
      </c>
      <c r="F265" s="50" t="s">
        <v>40</v>
      </c>
      <c r="G265" s="50" t="s">
        <v>41</v>
      </c>
      <c r="H265" s="50" t="s">
        <v>57</v>
      </c>
      <c r="I265" s="50" t="s">
        <v>461</v>
      </c>
      <c r="J265" s="50" t="s">
        <v>43</v>
      </c>
      <c r="K265" s="50" t="str">
        <f t="shared" si="4"/>
        <v>IPSAPORTE FAMILIAR PERMANENTERECLAMO IPS</v>
      </c>
      <c r="L265" s="49" t="s">
        <v>44</v>
      </c>
      <c r="M265" s="50" t="s">
        <v>45</v>
      </c>
    </row>
    <row r="266" spans="1:13" x14ac:dyDescent="0.2">
      <c r="A266" s="50" t="s">
        <v>462</v>
      </c>
      <c r="B266" s="50" t="s">
        <v>265</v>
      </c>
      <c r="C266" s="56" t="s">
        <v>455</v>
      </c>
      <c r="D266" s="50" t="s">
        <v>38</v>
      </c>
      <c r="E266" s="50" t="s">
        <v>39</v>
      </c>
      <c r="F266" s="50" t="s">
        <v>40</v>
      </c>
      <c r="G266" s="50" t="s">
        <v>49</v>
      </c>
      <c r="H266" s="50" t="s">
        <v>50</v>
      </c>
      <c r="I266" s="50" t="s">
        <v>462</v>
      </c>
      <c r="J266" s="50" t="s">
        <v>43</v>
      </c>
      <c r="K266" s="50" t="str">
        <f t="shared" si="4"/>
        <v>IPSIMPONENTES EX CAJAS DE PREVISIÓN (REPARTO)ESTADO SOLICITUD EN TRÁMITE</v>
      </c>
      <c r="L266" s="49" t="s">
        <v>44</v>
      </c>
      <c r="M266" s="50" t="s">
        <v>45</v>
      </c>
    </row>
    <row r="267" spans="1:13" x14ac:dyDescent="0.2">
      <c r="A267" s="50" t="s">
        <v>463</v>
      </c>
      <c r="B267" s="50" t="s">
        <v>265</v>
      </c>
      <c r="C267" s="56" t="s">
        <v>455</v>
      </c>
      <c r="D267" s="50" t="s">
        <v>38</v>
      </c>
      <c r="E267" s="50" t="s">
        <v>39</v>
      </c>
      <c r="F267" s="50" t="s">
        <v>40</v>
      </c>
      <c r="G267" s="50" t="s">
        <v>49</v>
      </c>
      <c r="H267" s="50" t="s">
        <v>329</v>
      </c>
      <c r="I267" s="50" t="s">
        <v>463</v>
      </c>
      <c r="J267" s="50" t="s">
        <v>43</v>
      </c>
      <c r="K267" s="50" t="str">
        <f t="shared" si="4"/>
        <v>IPSIMPONENTES EX CAJAS DE PREVISIÓN (REPARTO)CERTIFICADOS</v>
      </c>
      <c r="L267" s="49" t="s">
        <v>44</v>
      </c>
      <c r="M267" s="50" t="s">
        <v>45</v>
      </c>
    </row>
    <row r="268" spans="1:13" x14ac:dyDescent="0.2">
      <c r="A268" s="50" t="s">
        <v>464</v>
      </c>
      <c r="B268" s="50" t="s">
        <v>265</v>
      </c>
      <c r="C268" s="56" t="s">
        <v>455</v>
      </c>
      <c r="D268" s="50" t="s">
        <v>38</v>
      </c>
      <c r="E268" s="50" t="s">
        <v>39</v>
      </c>
      <c r="F268" s="50" t="s">
        <v>40</v>
      </c>
      <c r="G268" s="50" t="s">
        <v>54</v>
      </c>
      <c r="H268" s="50" t="s">
        <v>125</v>
      </c>
      <c r="I268" s="50" t="s">
        <v>464</v>
      </c>
      <c r="J268" s="50" t="s">
        <v>43</v>
      </c>
      <c r="K268" s="50" t="str">
        <f t="shared" si="4"/>
        <v>IPSPENSIONADOSFECHA, LUGAR O FORMA DE PAGO</v>
      </c>
      <c r="L268" s="49" t="s">
        <v>44</v>
      </c>
      <c r="M268" s="50" t="s">
        <v>45</v>
      </c>
    </row>
    <row r="269" spans="1:13" x14ac:dyDescent="0.2">
      <c r="A269" s="50" t="s">
        <v>465</v>
      </c>
      <c r="B269" s="50" t="s">
        <v>179</v>
      </c>
      <c r="C269" s="59" t="s">
        <v>187</v>
      </c>
      <c r="D269" s="50" t="s">
        <v>38</v>
      </c>
      <c r="E269" s="50" t="s">
        <v>39</v>
      </c>
      <c r="F269" s="50" t="s">
        <v>112</v>
      </c>
      <c r="G269" s="50" t="s">
        <v>466</v>
      </c>
      <c r="H269" s="50" t="s">
        <v>42</v>
      </c>
      <c r="I269" s="50" t="s">
        <v>465</v>
      </c>
      <c r="J269" s="50" t="s">
        <v>43</v>
      </c>
      <c r="K269" s="50" t="str">
        <f t="shared" si="4"/>
        <v>OTRAS INSTITUCIONES DEL ESTADOINFORMACIÓN Y ORIENTACIÓN OTROS PRODUCTOS OTRAS INSTITUCIONES DEL ESTADOINFORMACIÓN Y ORIENTACIÓN</v>
      </c>
      <c r="L269" s="49" t="s">
        <v>71</v>
      </c>
      <c r="M269" s="50" t="s">
        <v>45</v>
      </c>
    </row>
    <row r="270" spans="1:13" x14ac:dyDescent="0.2">
      <c r="A270" s="50" t="s">
        <v>467</v>
      </c>
      <c r="B270" s="50" t="s">
        <v>37</v>
      </c>
      <c r="C270" s="59" t="s">
        <v>187</v>
      </c>
      <c r="D270" s="50" t="s">
        <v>38</v>
      </c>
      <c r="E270" s="50" t="s">
        <v>39</v>
      </c>
      <c r="F270" s="50" t="s">
        <v>468</v>
      </c>
      <c r="G270" s="50" t="s">
        <v>469</v>
      </c>
      <c r="H270" s="50" t="s">
        <v>470</v>
      </c>
      <c r="I270" s="50" t="s">
        <v>467</v>
      </c>
      <c r="J270" s="50" t="s">
        <v>43</v>
      </c>
      <c r="K270" s="50" t="str">
        <f t="shared" si="4"/>
        <v>MINEDUCCERTIFICADOS MINEDUCENTREGA DE CERTIFICADO DE ALUMNO PRIORITARIO O PREFERENTE</v>
      </c>
      <c r="L270" s="49" t="s">
        <v>44</v>
      </c>
      <c r="M270" s="50" t="s">
        <v>45</v>
      </c>
    </row>
    <row r="271" spans="1:13" x14ac:dyDescent="0.2">
      <c r="A271" s="50" t="s">
        <v>471</v>
      </c>
      <c r="B271" s="50" t="s">
        <v>265</v>
      </c>
      <c r="C271" s="56" t="s">
        <v>455</v>
      </c>
      <c r="D271" s="50" t="s">
        <v>38</v>
      </c>
      <c r="E271" s="50" t="s">
        <v>39</v>
      </c>
      <c r="F271" s="50" t="s">
        <v>40</v>
      </c>
      <c r="G271" s="50" t="s">
        <v>472</v>
      </c>
      <c r="H271" s="50" t="s">
        <v>42</v>
      </c>
      <c r="I271" s="50" t="s">
        <v>471</v>
      </c>
      <c r="J271" s="50" t="s">
        <v>43</v>
      </c>
      <c r="K271" s="50" t="str">
        <f t="shared" si="4"/>
        <v>IPSBONO LOGRO ESCOLARINFORMACIÓN Y ORIENTACIÓN</v>
      </c>
      <c r="L271" s="49" t="s">
        <v>71</v>
      </c>
      <c r="M271" s="50" t="s">
        <v>45</v>
      </c>
    </row>
    <row r="272" spans="1:13" x14ac:dyDescent="0.2">
      <c r="A272" s="50" t="s">
        <v>473</v>
      </c>
      <c r="B272" s="50" t="s">
        <v>265</v>
      </c>
      <c r="C272" s="56" t="s">
        <v>455</v>
      </c>
      <c r="D272" s="50" t="s">
        <v>38</v>
      </c>
      <c r="E272" s="50" t="s">
        <v>39</v>
      </c>
      <c r="F272" s="50" t="s">
        <v>40</v>
      </c>
      <c r="G272" s="50" t="s">
        <v>103</v>
      </c>
      <c r="H272" s="50" t="s">
        <v>116</v>
      </c>
      <c r="I272" s="50" t="s">
        <v>473</v>
      </c>
      <c r="J272" s="50" t="s">
        <v>43</v>
      </c>
      <c r="K272" s="50" t="str">
        <f t="shared" si="4"/>
        <v>IPSBENEFICIARIOS PILAR SOLIDARIOESTADO DE TRAMITE PILAR SOLIDARIO</v>
      </c>
      <c r="L272" s="49" t="s">
        <v>44</v>
      </c>
      <c r="M272" s="50" t="s">
        <v>45</v>
      </c>
    </row>
    <row r="273" spans="1:13" x14ac:dyDescent="0.2">
      <c r="A273" s="50" t="s">
        <v>474</v>
      </c>
      <c r="B273" s="50" t="s">
        <v>267</v>
      </c>
      <c r="C273" s="56" t="s">
        <v>455</v>
      </c>
      <c r="D273" s="50" t="s">
        <v>38</v>
      </c>
      <c r="E273" s="50" t="s">
        <v>39</v>
      </c>
      <c r="F273" s="50" t="s">
        <v>40</v>
      </c>
      <c r="G273" s="50" t="s">
        <v>49</v>
      </c>
      <c r="H273" s="50" t="s">
        <v>50</v>
      </c>
      <c r="I273" s="50" t="s">
        <v>474</v>
      </c>
      <c r="J273" s="50" t="s">
        <v>43</v>
      </c>
      <c r="K273" s="50" t="str">
        <f t="shared" si="4"/>
        <v>IPSIMPONENTES EX CAJAS DE PREVISIÓN (REPARTO)ESTADO SOLICITUD EN TRÁMITE</v>
      </c>
      <c r="L273" s="49" t="s">
        <v>44</v>
      </c>
      <c r="M273" s="50" t="s">
        <v>45</v>
      </c>
    </row>
    <row r="274" spans="1:13" x14ac:dyDescent="0.2">
      <c r="A274" s="50" t="s">
        <v>475</v>
      </c>
      <c r="B274" s="50" t="s">
        <v>267</v>
      </c>
      <c r="C274" s="56" t="s">
        <v>455</v>
      </c>
      <c r="D274" s="50" t="s">
        <v>38</v>
      </c>
      <c r="E274" s="50" t="s">
        <v>39</v>
      </c>
      <c r="F274" s="50" t="s">
        <v>40</v>
      </c>
      <c r="G274" s="50" t="s">
        <v>49</v>
      </c>
      <c r="H274" s="50" t="s">
        <v>50</v>
      </c>
      <c r="I274" s="50" t="s">
        <v>475</v>
      </c>
      <c r="J274" s="50" t="s">
        <v>43</v>
      </c>
      <c r="K274" s="50" t="str">
        <f t="shared" si="4"/>
        <v>IPSIMPONENTES EX CAJAS DE PREVISIÓN (REPARTO)ESTADO SOLICITUD EN TRÁMITE</v>
      </c>
      <c r="L274" s="49" t="s">
        <v>44</v>
      </c>
      <c r="M274" s="50" t="s">
        <v>45</v>
      </c>
    </row>
    <row r="275" spans="1:13" x14ac:dyDescent="0.2">
      <c r="A275" s="50" t="s">
        <v>476</v>
      </c>
      <c r="B275" s="50" t="s">
        <v>267</v>
      </c>
      <c r="C275" s="56" t="s">
        <v>455</v>
      </c>
      <c r="D275" s="50" t="s">
        <v>38</v>
      </c>
      <c r="E275" s="50" t="s">
        <v>39</v>
      </c>
      <c r="F275" s="50" t="s">
        <v>40</v>
      </c>
      <c r="G275" s="50" t="s">
        <v>49</v>
      </c>
      <c r="H275" s="50" t="s">
        <v>50</v>
      </c>
      <c r="I275" s="50" t="s">
        <v>476</v>
      </c>
      <c r="J275" s="50" t="s">
        <v>43</v>
      </c>
      <c r="K275" s="50" t="str">
        <f t="shared" si="4"/>
        <v>IPSIMPONENTES EX CAJAS DE PREVISIÓN (REPARTO)ESTADO SOLICITUD EN TRÁMITE</v>
      </c>
      <c r="L275" s="49" t="s">
        <v>44</v>
      </c>
      <c r="M275" s="50" t="s">
        <v>45</v>
      </c>
    </row>
    <row r="276" spans="1:13" x14ac:dyDescent="0.2">
      <c r="A276" s="50" t="s">
        <v>477</v>
      </c>
      <c r="B276" s="50" t="s">
        <v>115</v>
      </c>
      <c r="C276" s="56" t="s">
        <v>455</v>
      </c>
      <c r="D276" s="50" t="s">
        <v>38</v>
      </c>
      <c r="E276" s="50" t="s">
        <v>39</v>
      </c>
      <c r="F276" s="50" t="s">
        <v>40</v>
      </c>
      <c r="G276" s="50" t="s">
        <v>49</v>
      </c>
      <c r="H276" s="50" t="s">
        <v>50</v>
      </c>
      <c r="I276" s="50" t="s">
        <v>477</v>
      </c>
      <c r="J276" s="50" t="s">
        <v>43</v>
      </c>
      <c r="K276" s="50" t="str">
        <f t="shared" si="4"/>
        <v>IPSIMPONENTES EX CAJAS DE PREVISIÓN (REPARTO)ESTADO SOLICITUD EN TRÁMITE</v>
      </c>
      <c r="L276" s="49" t="s">
        <v>44</v>
      </c>
      <c r="M276" s="50" t="s">
        <v>45</v>
      </c>
    </row>
    <row r="277" spans="1:13" x14ac:dyDescent="0.2">
      <c r="A277" s="50" t="s">
        <v>478</v>
      </c>
      <c r="B277" s="50" t="s">
        <v>281</v>
      </c>
      <c r="C277" s="56" t="s">
        <v>455</v>
      </c>
      <c r="D277" s="50" t="s">
        <v>38</v>
      </c>
      <c r="E277" s="50" t="s">
        <v>39</v>
      </c>
      <c r="F277" s="50" t="s">
        <v>40</v>
      </c>
      <c r="G277" s="50" t="s">
        <v>49</v>
      </c>
      <c r="H277" s="50" t="s">
        <v>42</v>
      </c>
      <c r="I277" s="50" t="s">
        <v>478</v>
      </c>
      <c r="J277" s="50" t="s">
        <v>43</v>
      </c>
      <c r="K277" s="50" t="str">
        <f t="shared" si="4"/>
        <v>IPSIMPONENTES EX CAJAS DE PREVISIÓN (REPARTO)INFORMACIÓN Y ORIENTACIÓN</v>
      </c>
      <c r="L277" s="49" t="s">
        <v>44</v>
      </c>
      <c r="M277" s="50" t="s">
        <v>45</v>
      </c>
    </row>
    <row r="278" spans="1:13" x14ac:dyDescent="0.2">
      <c r="A278" s="50" t="s">
        <v>479</v>
      </c>
      <c r="B278" s="50" t="s">
        <v>285</v>
      </c>
      <c r="C278" s="56" t="s">
        <v>455</v>
      </c>
      <c r="D278" s="50" t="s">
        <v>38</v>
      </c>
      <c r="E278" s="50" t="s">
        <v>39</v>
      </c>
      <c r="F278" s="50" t="s">
        <v>40</v>
      </c>
      <c r="G278" s="50" t="s">
        <v>54</v>
      </c>
      <c r="H278" s="50" t="s">
        <v>55</v>
      </c>
      <c r="I278" s="50" t="s">
        <v>479</v>
      </c>
      <c r="J278" s="50" t="s">
        <v>43</v>
      </c>
      <c r="K278" s="50" t="str">
        <f t="shared" si="4"/>
        <v>IPSPENSIONADOSAGUINALDO</v>
      </c>
      <c r="L278" s="49" t="s">
        <v>44</v>
      </c>
      <c r="M278" s="50" t="s">
        <v>45</v>
      </c>
    </row>
    <row r="279" spans="1:13" x14ac:dyDescent="0.2">
      <c r="A279" s="50" t="s">
        <v>480</v>
      </c>
      <c r="B279" s="50" t="s">
        <v>290</v>
      </c>
      <c r="C279" s="56" t="s">
        <v>455</v>
      </c>
      <c r="D279" s="50" t="s">
        <v>38</v>
      </c>
      <c r="E279" s="50" t="s">
        <v>39</v>
      </c>
      <c r="F279" s="50" t="s">
        <v>40</v>
      </c>
      <c r="G279" s="50" t="s">
        <v>49</v>
      </c>
      <c r="H279" s="50" t="s">
        <v>42</v>
      </c>
      <c r="I279" s="50" t="s">
        <v>480</v>
      </c>
      <c r="J279" s="50" t="s">
        <v>43</v>
      </c>
      <c r="K279" s="50" t="str">
        <f t="shared" si="4"/>
        <v>IPSIMPONENTES EX CAJAS DE PREVISIÓN (REPARTO)INFORMACIÓN Y ORIENTACIÓN</v>
      </c>
      <c r="L279" s="49" t="s">
        <v>44</v>
      </c>
      <c r="M279" s="50" t="s">
        <v>45</v>
      </c>
    </row>
    <row r="280" spans="1:13" x14ac:dyDescent="0.2">
      <c r="A280" s="50" t="s">
        <v>481</v>
      </c>
      <c r="B280" s="50" t="s">
        <v>290</v>
      </c>
      <c r="C280" s="56" t="s">
        <v>455</v>
      </c>
      <c r="D280" s="50" t="s">
        <v>38</v>
      </c>
      <c r="E280" s="50" t="s">
        <v>39</v>
      </c>
      <c r="F280" s="50" t="s">
        <v>40</v>
      </c>
      <c r="G280" s="50" t="s">
        <v>41</v>
      </c>
      <c r="H280" s="50" t="s">
        <v>42</v>
      </c>
      <c r="I280" s="50" t="s">
        <v>481</v>
      </c>
      <c r="J280" s="50" t="s">
        <v>43</v>
      </c>
      <c r="K280" s="50" t="str">
        <f t="shared" si="4"/>
        <v>IPSAPORTE FAMILIAR PERMANENTEINFORMACIÓN Y ORIENTACIÓN</v>
      </c>
      <c r="L280" s="49" t="s">
        <v>44</v>
      </c>
      <c r="M280" s="50" t="s">
        <v>45</v>
      </c>
    </row>
    <row r="281" spans="1:13" x14ac:dyDescent="0.2">
      <c r="A281" s="50" t="s">
        <v>482</v>
      </c>
      <c r="B281" s="50" t="s">
        <v>290</v>
      </c>
      <c r="C281" s="56" t="s">
        <v>455</v>
      </c>
      <c r="D281" s="50" t="s">
        <v>38</v>
      </c>
      <c r="E281" s="50" t="s">
        <v>39</v>
      </c>
      <c r="F281" s="50" t="s">
        <v>40</v>
      </c>
      <c r="G281" s="50" t="s">
        <v>49</v>
      </c>
      <c r="H281" s="50" t="s">
        <v>50</v>
      </c>
      <c r="I281" s="50" t="s">
        <v>482</v>
      </c>
      <c r="J281" s="50" t="s">
        <v>43</v>
      </c>
      <c r="K281" s="50" t="str">
        <f t="shared" si="4"/>
        <v>IPSIMPONENTES EX CAJAS DE PREVISIÓN (REPARTO)ESTADO SOLICITUD EN TRÁMITE</v>
      </c>
      <c r="L281" s="49" t="s">
        <v>44</v>
      </c>
      <c r="M281" s="50" t="s">
        <v>45</v>
      </c>
    </row>
    <row r="282" spans="1:13" x14ac:dyDescent="0.2">
      <c r="A282" s="50" t="s">
        <v>483</v>
      </c>
      <c r="B282" s="50" t="s">
        <v>290</v>
      </c>
      <c r="C282" s="56" t="s">
        <v>455</v>
      </c>
      <c r="D282" s="50" t="s">
        <v>38</v>
      </c>
      <c r="E282" s="50" t="s">
        <v>39</v>
      </c>
      <c r="F282" s="50" t="s">
        <v>40</v>
      </c>
      <c r="G282" s="50" t="s">
        <v>49</v>
      </c>
      <c r="H282" s="50" t="s">
        <v>50</v>
      </c>
      <c r="I282" s="50" t="s">
        <v>483</v>
      </c>
      <c r="J282" s="50" t="s">
        <v>43</v>
      </c>
      <c r="K282" s="50" t="str">
        <f t="shared" si="4"/>
        <v>IPSIMPONENTES EX CAJAS DE PREVISIÓN (REPARTO)ESTADO SOLICITUD EN TRÁMITE</v>
      </c>
      <c r="L282" s="49" t="s">
        <v>44</v>
      </c>
      <c r="M282" s="50" t="s">
        <v>45</v>
      </c>
    </row>
    <row r="283" spans="1:13" x14ac:dyDescent="0.2">
      <c r="A283" s="50" t="s">
        <v>484</v>
      </c>
      <c r="B283" s="50" t="s">
        <v>485</v>
      </c>
      <c r="C283" s="59" t="s">
        <v>486</v>
      </c>
      <c r="D283" s="50" t="s">
        <v>94</v>
      </c>
      <c r="E283" s="50" t="s">
        <v>39</v>
      </c>
      <c r="F283" s="50" t="s">
        <v>112</v>
      </c>
      <c r="G283" s="50" t="s">
        <v>466</v>
      </c>
      <c r="H283" s="50" t="s">
        <v>42</v>
      </c>
      <c r="I283" s="50" t="s">
        <v>484</v>
      </c>
      <c r="J283" s="50" t="s">
        <v>43</v>
      </c>
      <c r="K283" s="50" t="str">
        <f t="shared" si="4"/>
        <v>OTRAS INSTITUCIONES DEL ESTADOINFORMACIÓN Y ORIENTACIÓN OTROS PRODUCTOS OTRAS INSTITUCIONES DEL ESTADOINFORMACIÓN Y ORIENTACIÓN</v>
      </c>
      <c r="L283" s="49" t="s">
        <v>71</v>
      </c>
      <c r="M283" s="50" t="s">
        <v>98</v>
      </c>
    </row>
    <row r="284" spans="1:13" x14ac:dyDescent="0.2">
      <c r="A284" s="50" t="s">
        <v>487</v>
      </c>
      <c r="B284" s="50" t="s">
        <v>411</v>
      </c>
      <c r="C284" s="56" t="s">
        <v>455</v>
      </c>
      <c r="D284" s="50" t="s">
        <v>38</v>
      </c>
      <c r="E284" s="50" t="s">
        <v>39</v>
      </c>
      <c r="F284" s="50" t="s">
        <v>40</v>
      </c>
      <c r="G284" s="50" t="s">
        <v>54</v>
      </c>
      <c r="H284" s="50" t="s">
        <v>55</v>
      </c>
      <c r="I284" s="50" t="s">
        <v>487</v>
      </c>
      <c r="J284" s="50" t="s">
        <v>43</v>
      </c>
      <c r="K284" s="50" t="str">
        <f t="shared" si="4"/>
        <v>IPSPENSIONADOSAGUINALDO</v>
      </c>
      <c r="L284" s="49" t="s">
        <v>44</v>
      </c>
      <c r="M284" s="50" t="s">
        <v>45</v>
      </c>
    </row>
    <row r="285" spans="1:13" x14ac:dyDescent="0.2">
      <c r="A285" s="50" t="s">
        <v>488</v>
      </c>
      <c r="B285" s="50" t="s">
        <v>411</v>
      </c>
      <c r="C285" s="56" t="s">
        <v>455</v>
      </c>
      <c r="D285" s="50" t="s">
        <v>38</v>
      </c>
      <c r="E285" s="50" t="s">
        <v>39</v>
      </c>
      <c r="F285" s="50" t="s">
        <v>40</v>
      </c>
      <c r="G285" s="50" t="s">
        <v>54</v>
      </c>
      <c r="H285" s="50" t="s">
        <v>55</v>
      </c>
      <c r="I285" s="50" t="s">
        <v>488</v>
      </c>
      <c r="J285" s="50" t="s">
        <v>43</v>
      </c>
      <c r="K285" s="50" t="str">
        <f t="shared" si="4"/>
        <v>IPSPENSIONADOSAGUINALDO</v>
      </c>
      <c r="L285" s="49" t="s">
        <v>44</v>
      </c>
      <c r="M285" s="50" t="s">
        <v>45</v>
      </c>
    </row>
    <row r="286" spans="1:13" x14ac:dyDescent="0.2">
      <c r="A286" s="50" t="s">
        <v>489</v>
      </c>
      <c r="B286" s="50" t="s">
        <v>411</v>
      </c>
      <c r="C286" s="56" t="s">
        <v>455</v>
      </c>
      <c r="D286" s="50" t="s">
        <v>38</v>
      </c>
      <c r="E286" s="50" t="s">
        <v>39</v>
      </c>
      <c r="F286" s="50" t="s">
        <v>40</v>
      </c>
      <c r="G286" s="50" t="s">
        <v>49</v>
      </c>
      <c r="H286" s="50" t="s">
        <v>50</v>
      </c>
      <c r="I286" s="50" t="s">
        <v>489</v>
      </c>
      <c r="J286" s="50" t="s">
        <v>43</v>
      </c>
      <c r="K286" s="50" t="str">
        <f t="shared" si="4"/>
        <v>IPSIMPONENTES EX CAJAS DE PREVISIÓN (REPARTO)ESTADO SOLICITUD EN TRÁMITE</v>
      </c>
      <c r="L286" s="49" t="s">
        <v>44</v>
      </c>
      <c r="M286" s="50" t="s">
        <v>45</v>
      </c>
    </row>
    <row r="287" spans="1:13" x14ac:dyDescent="0.2">
      <c r="A287" s="50" t="s">
        <v>490</v>
      </c>
      <c r="B287" s="50" t="s">
        <v>411</v>
      </c>
      <c r="C287" s="56" t="s">
        <v>455</v>
      </c>
      <c r="D287" s="50" t="s">
        <v>38</v>
      </c>
      <c r="E287" s="50" t="s">
        <v>39</v>
      </c>
      <c r="F287" s="50" t="s">
        <v>40</v>
      </c>
      <c r="G287" s="50" t="s">
        <v>54</v>
      </c>
      <c r="H287" s="50" t="s">
        <v>55</v>
      </c>
      <c r="I287" s="50" t="s">
        <v>490</v>
      </c>
      <c r="J287" s="50" t="s">
        <v>43</v>
      </c>
      <c r="K287" s="50" t="str">
        <f t="shared" si="4"/>
        <v>IPSPENSIONADOSAGUINALDO</v>
      </c>
      <c r="L287" s="49" t="s">
        <v>44</v>
      </c>
      <c r="M287" s="50" t="s">
        <v>45</v>
      </c>
    </row>
    <row r="288" spans="1:13" x14ac:dyDescent="0.2">
      <c r="A288" s="50" t="s">
        <v>491</v>
      </c>
      <c r="B288" s="50" t="s">
        <v>411</v>
      </c>
      <c r="C288" s="56" t="s">
        <v>455</v>
      </c>
      <c r="D288" s="50" t="s">
        <v>38</v>
      </c>
      <c r="E288" s="50" t="s">
        <v>39</v>
      </c>
      <c r="F288" s="50" t="s">
        <v>40</v>
      </c>
      <c r="G288" s="50" t="s">
        <v>49</v>
      </c>
      <c r="H288" s="50" t="s">
        <v>50</v>
      </c>
      <c r="I288" s="50" t="s">
        <v>491</v>
      </c>
      <c r="J288" s="50" t="s">
        <v>43</v>
      </c>
      <c r="K288" s="50" t="str">
        <f t="shared" si="4"/>
        <v>IPSIMPONENTES EX CAJAS DE PREVISIÓN (REPARTO)ESTADO SOLICITUD EN TRÁMITE</v>
      </c>
      <c r="L288" s="49" t="s">
        <v>44</v>
      </c>
      <c r="M288" s="50" t="s">
        <v>45</v>
      </c>
    </row>
    <row r="289" spans="1:13" x14ac:dyDescent="0.2">
      <c r="A289" s="50" t="s">
        <v>492</v>
      </c>
      <c r="B289" s="50" t="s">
        <v>493</v>
      </c>
      <c r="C289" s="59" t="s">
        <v>494</v>
      </c>
      <c r="D289" s="50" t="s">
        <v>94</v>
      </c>
      <c r="E289" s="50" t="s">
        <v>39</v>
      </c>
      <c r="F289" s="50" t="s">
        <v>196</v>
      </c>
      <c r="G289" s="50" t="s">
        <v>197</v>
      </c>
      <c r="H289" s="50" t="s">
        <v>198</v>
      </c>
      <c r="I289" s="50" t="s">
        <v>492</v>
      </c>
      <c r="J289" s="50" t="s">
        <v>43</v>
      </c>
      <c r="K289" s="50" t="str">
        <f t="shared" si="4"/>
        <v>REGISTRO CIVIL E IDENTIFICACIÓNSOLICITUD DE CLAVE ÚNICAENTREGA DE CLAVE ÚNICA</v>
      </c>
      <c r="L289" s="49" t="s">
        <v>44</v>
      </c>
      <c r="M289" s="50" t="s">
        <v>98</v>
      </c>
    </row>
    <row r="290" spans="1:13" x14ac:dyDescent="0.2">
      <c r="A290" s="50" t="s">
        <v>495</v>
      </c>
      <c r="B290" s="50" t="s">
        <v>496</v>
      </c>
      <c r="C290" s="59" t="s">
        <v>494</v>
      </c>
      <c r="D290" s="50" t="s">
        <v>94</v>
      </c>
      <c r="E290" s="50" t="s">
        <v>39</v>
      </c>
      <c r="F290" s="50" t="s">
        <v>196</v>
      </c>
      <c r="G290" s="50" t="s">
        <v>197</v>
      </c>
      <c r="H290" s="50" t="s">
        <v>198</v>
      </c>
      <c r="I290" s="50" t="s">
        <v>495</v>
      </c>
      <c r="J290" s="50" t="s">
        <v>43</v>
      </c>
      <c r="K290" s="50" t="str">
        <f t="shared" si="4"/>
        <v>REGISTRO CIVIL E IDENTIFICACIÓNSOLICITUD DE CLAVE ÚNICAENTREGA DE CLAVE ÚNICA</v>
      </c>
      <c r="L290" s="49" t="s">
        <v>44</v>
      </c>
      <c r="M290" s="50" t="s">
        <v>98</v>
      </c>
    </row>
    <row r="291" spans="1:13" x14ac:dyDescent="0.2">
      <c r="A291" s="50" t="s">
        <v>497</v>
      </c>
      <c r="B291" s="50" t="s">
        <v>411</v>
      </c>
      <c r="C291" s="56" t="s">
        <v>455</v>
      </c>
      <c r="D291" s="50" t="s">
        <v>38</v>
      </c>
      <c r="E291" s="50" t="s">
        <v>39</v>
      </c>
      <c r="F291" s="50" t="s">
        <v>40</v>
      </c>
      <c r="G291" s="50" t="s">
        <v>54</v>
      </c>
      <c r="H291" s="50" t="s">
        <v>55</v>
      </c>
      <c r="I291" s="50" t="s">
        <v>497</v>
      </c>
      <c r="J291" s="50" t="s">
        <v>43</v>
      </c>
      <c r="K291" s="50" t="str">
        <f t="shared" si="4"/>
        <v>IPSPENSIONADOSAGUINALDO</v>
      </c>
      <c r="L291" s="49" t="s">
        <v>44</v>
      </c>
      <c r="M291" s="50" t="s">
        <v>45</v>
      </c>
    </row>
    <row r="292" spans="1:13" x14ac:dyDescent="0.2">
      <c r="A292" s="50" t="s">
        <v>498</v>
      </c>
      <c r="B292" s="50" t="s">
        <v>411</v>
      </c>
      <c r="C292" s="56" t="s">
        <v>455</v>
      </c>
      <c r="D292" s="50" t="s">
        <v>38</v>
      </c>
      <c r="E292" s="50" t="s">
        <v>39</v>
      </c>
      <c r="F292" s="50" t="s">
        <v>40</v>
      </c>
      <c r="G292" s="50" t="s">
        <v>54</v>
      </c>
      <c r="H292" s="50" t="s">
        <v>55</v>
      </c>
      <c r="I292" s="50" t="s">
        <v>498</v>
      </c>
      <c r="J292" s="50" t="s">
        <v>43</v>
      </c>
      <c r="K292" s="50" t="str">
        <f t="shared" si="4"/>
        <v>IPSPENSIONADOSAGUINALDO</v>
      </c>
      <c r="L292" s="49" t="s">
        <v>44</v>
      </c>
      <c r="M292" s="50" t="s">
        <v>45</v>
      </c>
    </row>
    <row r="293" spans="1:13" x14ac:dyDescent="0.2">
      <c r="A293" s="50" t="s">
        <v>499</v>
      </c>
      <c r="B293" s="50" t="s">
        <v>411</v>
      </c>
      <c r="C293" s="56" t="s">
        <v>455</v>
      </c>
      <c r="D293" s="50" t="s">
        <v>38</v>
      </c>
      <c r="E293" s="50" t="s">
        <v>39</v>
      </c>
      <c r="F293" s="50" t="s">
        <v>40</v>
      </c>
      <c r="G293" s="50" t="s">
        <v>54</v>
      </c>
      <c r="H293" s="50" t="s">
        <v>500</v>
      </c>
      <c r="I293" s="50" t="s">
        <v>499</v>
      </c>
      <c r="J293" s="50" t="s">
        <v>43</v>
      </c>
      <c r="K293" s="50" t="str">
        <f t="shared" si="4"/>
        <v>IPSPENSIONADOSIDENTIFICACIÓN DE PENSIONADOS</v>
      </c>
      <c r="L293" s="49" t="s">
        <v>44</v>
      </c>
      <c r="M293" s="50" t="s">
        <v>45</v>
      </c>
    </row>
    <row r="294" spans="1:13" x14ac:dyDescent="0.2">
      <c r="A294" s="50" t="s">
        <v>501</v>
      </c>
      <c r="B294" s="50" t="s">
        <v>421</v>
      </c>
      <c r="C294" s="56" t="s">
        <v>455</v>
      </c>
      <c r="D294" s="50" t="s">
        <v>38</v>
      </c>
      <c r="E294" s="50" t="s">
        <v>39</v>
      </c>
      <c r="F294" s="50" t="s">
        <v>40</v>
      </c>
      <c r="G294" s="50" t="s">
        <v>49</v>
      </c>
      <c r="H294" s="50" t="s">
        <v>50</v>
      </c>
      <c r="I294" s="50" t="s">
        <v>501</v>
      </c>
      <c r="J294" s="50" t="s">
        <v>43</v>
      </c>
      <c r="K294" s="50" t="str">
        <f t="shared" si="4"/>
        <v>IPSIMPONENTES EX CAJAS DE PREVISIÓN (REPARTO)ESTADO SOLICITUD EN TRÁMITE</v>
      </c>
      <c r="L294" s="49" t="s">
        <v>44</v>
      </c>
      <c r="M294" s="50" t="s">
        <v>45</v>
      </c>
    </row>
    <row r="295" spans="1:13" x14ac:dyDescent="0.2">
      <c r="A295" s="50" t="s">
        <v>502</v>
      </c>
      <c r="B295" s="50" t="s">
        <v>421</v>
      </c>
      <c r="C295" s="56" t="s">
        <v>455</v>
      </c>
      <c r="D295" s="50" t="s">
        <v>38</v>
      </c>
      <c r="E295" s="50" t="s">
        <v>39</v>
      </c>
      <c r="F295" s="50" t="s">
        <v>40</v>
      </c>
      <c r="G295" s="50" t="s">
        <v>54</v>
      </c>
      <c r="H295" s="50" t="s">
        <v>55</v>
      </c>
      <c r="I295" s="50" t="s">
        <v>502</v>
      </c>
      <c r="J295" s="50" t="s">
        <v>43</v>
      </c>
      <c r="K295" s="50" t="str">
        <f t="shared" si="4"/>
        <v>IPSPENSIONADOSAGUINALDO</v>
      </c>
      <c r="L295" s="49" t="s">
        <v>44</v>
      </c>
      <c r="M295" s="50" t="s">
        <v>45</v>
      </c>
    </row>
    <row r="296" spans="1:13" x14ac:dyDescent="0.2">
      <c r="A296" s="50" t="s">
        <v>503</v>
      </c>
      <c r="B296" s="50" t="s">
        <v>421</v>
      </c>
      <c r="C296" s="56" t="s">
        <v>455</v>
      </c>
      <c r="D296" s="50" t="s">
        <v>38</v>
      </c>
      <c r="E296" s="50" t="s">
        <v>39</v>
      </c>
      <c r="F296" s="50" t="s">
        <v>40</v>
      </c>
      <c r="G296" s="50" t="s">
        <v>54</v>
      </c>
      <c r="H296" s="50" t="s">
        <v>42</v>
      </c>
      <c r="I296" s="50" t="s">
        <v>503</v>
      </c>
      <c r="J296" s="50" t="s">
        <v>43</v>
      </c>
      <c r="K296" s="50" t="str">
        <f t="shared" si="4"/>
        <v>IPSPENSIONADOSINFORMACIÓN Y ORIENTACIÓN</v>
      </c>
      <c r="L296" s="49" t="s">
        <v>44</v>
      </c>
      <c r="M296" s="50" t="s">
        <v>45</v>
      </c>
    </row>
    <row r="297" spans="1:13" x14ac:dyDescent="0.2">
      <c r="A297" s="50" t="s">
        <v>504</v>
      </c>
      <c r="B297" s="50" t="s">
        <v>421</v>
      </c>
      <c r="C297" s="56" t="s">
        <v>455</v>
      </c>
      <c r="D297" s="50" t="s">
        <v>38</v>
      </c>
      <c r="E297" s="50" t="s">
        <v>39</v>
      </c>
      <c r="F297" s="50" t="s">
        <v>40</v>
      </c>
      <c r="G297" s="50" t="s">
        <v>41</v>
      </c>
      <c r="H297" s="50" t="s">
        <v>42</v>
      </c>
      <c r="I297" s="50" t="s">
        <v>504</v>
      </c>
      <c r="J297" s="50" t="s">
        <v>43</v>
      </c>
      <c r="K297" s="50" t="str">
        <f t="shared" si="4"/>
        <v>IPSAPORTE FAMILIAR PERMANENTEINFORMACIÓN Y ORIENTACIÓN</v>
      </c>
      <c r="L297" s="49" t="s">
        <v>44</v>
      </c>
      <c r="M297" s="50" t="s">
        <v>45</v>
      </c>
    </row>
    <row r="298" spans="1:13" x14ac:dyDescent="0.2">
      <c r="A298" s="50" t="s">
        <v>505</v>
      </c>
      <c r="B298" s="50" t="s">
        <v>421</v>
      </c>
      <c r="C298" s="56" t="s">
        <v>455</v>
      </c>
      <c r="D298" s="50" t="s">
        <v>38</v>
      </c>
      <c r="E298" s="50" t="s">
        <v>39</v>
      </c>
      <c r="F298" s="50" t="s">
        <v>40</v>
      </c>
      <c r="G298" s="50" t="s">
        <v>54</v>
      </c>
      <c r="H298" s="50" t="s">
        <v>55</v>
      </c>
      <c r="I298" s="50" t="s">
        <v>505</v>
      </c>
      <c r="J298" s="50" t="s">
        <v>43</v>
      </c>
      <c r="K298" s="50" t="str">
        <f t="shared" si="4"/>
        <v>IPSPENSIONADOSAGUINALDO</v>
      </c>
      <c r="L298" s="49" t="s">
        <v>44</v>
      </c>
      <c r="M298" s="50" t="s">
        <v>45</v>
      </c>
    </row>
    <row r="299" spans="1:13" x14ac:dyDescent="0.2">
      <c r="A299" s="50" t="s">
        <v>506</v>
      </c>
      <c r="B299" s="50" t="s">
        <v>426</v>
      </c>
      <c r="C299" s="56" t="s">
        <v>455</v>
      </c>
      <c r="D299" s="50" t="s">
        <v>38</v>
      </c>
      <c r="E299" s="50" t="s">
        <v>39</v>
      </c>
      <c r="F299" s="50" t="s">
        <v>40</v>
      </c>
      <c r="G299" s="50" t="s">
        <v>41</v>
      </c>
      <c r="H299" s="50" t="s">
        <v>42</v>
      </c>
      <c r="I299" s="50" t="s">
        <v>506</v>
      </c>
      <c r="J299" s="50" t="s">
        <v>43</v>
      </c>
      <c r="K299" s="50" t="str">
        <f t="shared" si="4"/>
        <v>IPSAPORTE FAMILIAR PERMANENTEINFORMACIÓN Y ORIENTACIÓN</v>
      </c>
      <c r="L299" s="49" t="s">
        <v>44</v>
      </c>
      <c r="M299" s="50" t="s">
        <v>45</v>
      </c>
    </row>
    <row r="300" spans="1:13" x14ac:dyDescent="0.2">
      <c r="A300" s="50" t="s">
        <v>507</v>
      </c>
      <c r="B300" s="50" t="s">
        <v>426</v>
      </c>
      <c r="C300" s="56" t="s">
        <v>455</v>
      </c>
      <c r="D300" s="50" t="s">
        <v>38</v>
      </c>
      <c r="E300" s="50" t="s">
        <v>39</v>
      </c>
      <c r="F300" s="50" t="s">
        <v>40</v>
      </c>
      <c r="G300" s="50" t="s">
        <v>103</v>
      </c>
      <c r="H300" s="50" t="s">
        <v>116</v>
      </c>
      <c r="I300" s="50" t="s">
        <v>507</v>
      </c>
      <c r="J300" s="50" t="s">
        <v>43</v>
      </c>
      <c r="K300" s="50" t="str">
        <f t="shared" si="4"/>
        <v>IPSBENEFICIARIOS PILAR SOLIDARIOESTADO DE TRAMITE PILAR SOLIDARIO</v>
      </c>
      <c r="L300" s="49" t="s">
        <v>44</v>
      </c>
      <c r="M300" s="50" t="s">
        <v>45</v>
      </c>
    </row>
    <row r="301" spans="1:13" x14ac:dyDescent="0.2">
      <c r="A301" s="50" t="s">
        <v>508</v>
      </c>
      <c r="B301" s="50" t="s">
        <v>509</v>
      </c>
      <c r="C301" s="56" t="s">
        <v>455</v>
      </c>
      <c r="D301" s="50" t="s">
        <v>38</v>
      </c>
      <c r="E301" s="50" t="s">
        <v>39</v>
      </c>
      <c r="F301" s="50" t="s">
        <v>40</v>
      </c>
      <c r="G301" s="50" t="s">
        <v>49</v>
      </c>
      <c r="H301" s="50" t="s">
        <v>50</v>
      </c>
      <c r="I301" s="50" t="s">
        <v>508</v>
      </c>
      <c r="J301" s="50" t="s">
        <v>43</v>
      </c>
      <c r="K301" s="50" t="str">
        <f t="shared" si="4"/>
        <v>IPSIMPONENTES EX CAJAS DE PREVISIÓN (REPARTO)ESTADO SOLICITUD EN TRÁMITE</v>
      </c>
      <c r="L301" s="49" t="s">
        <v>44</v>
      </c>
      <c r="M301" s="50" t="s">
        <v>45</v>
      </c>
    </row>
    <row r="302" spans="1:13" x14ac:dyDescent="0.2">
      <c r="A302" s="50" t="s">
        <v>510</v>
      </c>
      <c r="B302" s="50" t="s">
        <v>509</v>
      </c>
      <c r="C302" s="56" t="s">
        <v>455</v>
      </c>
      <c r="D302" s="50" t="s">
        <v>38</v>
      </c>
      <c r="E302" s="50" t="s">
        <v>39</v>
      </c>
      <c r="F302" s="50" t="s">
        <v>40</v>
      </c>
      <c r="G302" s="50" t="s">
        <v>54</v>
      </c>
      <c r="H302" s="50" t="s">
        <v>55</v>
      </c>
      <c r="I302" s="50" t="s">
        <v>510</v>
      </c>
      <c r="J302" s="50" t="s">
        <v>43</v>
      </c>
      <c r="K302" s="50" t="str">
        <f t="shared" si="4"/>
        <v>IPSPENSIONADOSAGUINALDO</v>
      </c>
      <c r="L302" s="49" t="s">
        <v>44</v>
      </c>
      <c r="M302" s="50" t="s">
        <v>45</v>
      </c>
    </row>
    <row r="303" spans="1:13" x14ac:dyDescent="0.2">
      <c r="A303" s="50" t="s">
        <v>511</v>
      </c>
      <c r="B303" s="50" t="s">
        <v>432</v>
      </c>
      <c r="C303" s="56" t="s">
        <v>455</v>
      </c>
      <c r="D303" s="50" t="s">
        <v>38</v>
      </c>
      <c r="E303" s="50" t="s">
        <v>39</v>
      </c>
      <c r="F303" s="50" t="s">
        <v>40</v>
      </c>
      <c r="G303" s="50" t="s">
        <v>62</v>
      </c>
      <c r="H303" s="50" t="s">
        <v>63</v>
      </c>
      <c r="I303" s="50" t="s">
        <v>511</v>
      </c>
      <c r="J303" s="50" t="s">
        <v>43</v>
      </c>
      <c r="K303" s="50" t="str">
        <f t="shared" si="4"/>
        <v>IPSAFILIADOS D.L.3500/TRABAJADORASIGNACIÓN FAMILIAR</v>
      </c>
      <c r="L303" s="49" t="s">
        <v>44</v>
      </c>
      <c r="M303" s="50" t="s">
        <v>45</v>
      </c>
    </row>
    <row r="304" spans="1:13" x14ac:dyDescent="0.2">
      <c r="A304" s="50" t="s">
        <v>512</v>
      </c>
      <c r="B304" s="50" t="s">
        <v>432</v>
      </c>
      <c r="C304" s="56" t="s">
        <v>455</v>
      </c>
      <c r="D304" s="50" t="s">
        <v>38</v>
      </c>
      <c r="E304" s="50" t="s">
        <v>39</v>
      </c>
      <c r="F304" s="50" t="s">
        <v>40</v>
      </c>
      <c r="G304" s="50" t="s">
        <v>62</v>
      </c>
      <c r="H304" s="50" t="s">
        <v>63</v>
      </c>
      <c r="I304" s="50" t="s">
        <v>512</v>
      </c>
      <c r="J304" s="50" t="s">
        <v>43</v>
      </c>
      <c r="K304" s="50" t="str">
        <f t="shared" si="4"/>
        <v>IPSAFILIADOS D.L.3500/TRABAJADORASIGNACIÓN FAMILIAR</v>
      </c>
      <c r="L304" s="49" t="s">
        <v>44</v>
      </c>
      <c r="M304" s="50" t="s">
        <v>45</v>
      </c>
    </row>
    <row r="305" spans="1:13" x14ac:dyDescent="0.2">
      <c r="A305" s="50" t="s">
        <v>513</v>
      </c>
      <c r="B305" s="50" t="s">
        <v>432</v>
      </c>
      <c r="C305" s="56" t="s">
        <v>455</v>
      </c>
      <c r="D305" s="50" t="s">
        <v>38</v>
      </c>
      <c r="E305" s="50" t="s">
        <v>39</v>
      </c>
      <c r="F305" s="50" t="s">
        <v>40</v>
      </c>
      <c r="G305" s="50" t="s">
        <v>76</v>
      </c>
      <c r="H305" s="50" t="s">
        <v>42</v>
      </c>
      <c r="I305" s="50" t="s">
        <v>513</v>
      </c>
      <c r="J305" s="50" t="s">
        <v>43</v>
      </c>
      <c r="K305" s="50" t="str">
        <f t="shared" si="4"/>
        <v>IPSSUBSIDIO ÚNICO FAMILIAR (SUF)-CHILE SOLIDARIOINFORMACIÓN Y ORIENTACIÓN</v>
      </c>
      <c r="L305" s="49" t="s">
        <v>44</v>
      </c>
      <c r="M305" s="50" t="s">
        <v>45</v>
      </c>
    </row>
    <row r="306" spans="1:13" x14ac:dyDescent="0.2">
      <c r="A306" s="50" t="s">
        <v>514</v>
      </c>
      <c r="B306" s="50" t="s">
        <v>432</v>
      </c>
      <c r="C306" s="56" t="s">
        <v>455</v>
      </c>
      <c r="D306" s="50" t="s">
        <v>38</v>
      </c>
      <c r="E306" s="50" t="s">
        <v>39</v>
      </c>
      <c r="F306" s="50" t="s">
        <v>40</v>
      </c>
      <c r="G306" s="50" t="s">
        <v>49</v>
      </c>
      <c r="H306" s="50" t="s">
        <v>50</v>
      </c>
      <c r="I306" s="50" t="s">
        <v>514</v>
      </c>
      <c r="J306" s="50" t="s">
        <v>43</v>
      </c>
      <c r="K306" s="50" t="str">
        <f t="shared" si="4"/>
        <v>IPSIMPONENTES EX CAJAS DE PREVISIÓN (REPARTO)ESTADO SOLICITUD EN TRÁMITE</v>
      </c>
      <c r="L306" s="49" t="s">
        <v>44</v>
      </c>
      <c r="M306" s="50" t="s">
        <v>45</v>
      </c>
    </row>
    <row r="307" spans="1:13" x14ac:dyDescent="0.2">
      <c r="A307" s="50" t="s">
        <v>515</v>
      </c>
      <c r="B307" s="50" t="s">
        <v>432</v>
      </c>
      <c r="C307" s="56" t="s">
        <v>455</v>
      </c>
      <c r="D307" s="50" t="s">
        <v>38</v>
      </c>
      <c r="E307" s="50" t="s">
        <v>39</v>
      </c>
      <c r="F307" s="50" t="s">
        <v>40</v>
      </c>
      <c r="G307" s="50" t="s">
        <v>41</v>
      </c>
      <c r="H307" s="50" t="s">
        <v>42</v>
      </c>
      <c r="I307" s="50" t="s">
        <v>515</v>
      </c>
      <c r="J307" s="50" t="s">
        <v>43</v>
      </c>
      <c r="K307" s="50" t="str">
        <f t="shared" si="4"/>
        <v>IPSAPORTE FAMILIAR PERMANENTEINFORMACIÓN Y ORIENTACIÓN</v>
      </c>
      <c r="L307" s="49" t="s">
        <v>44</v>
      </c>
      <c r="M307" s="50" t="s">
        <v>45</v>
      </c>
    </row>
    <row r="308" spans="1:13" x14ac:dyDescent="0.2">
      <c r="A308" s="50" t="s">
        <v>516</v>
      </c>
      <c r="B308" s="50" t="s">
        <v>432</v>
      </c>
      <c r="C308" s="56" t="s">
        <v>455</v>
      </c>
      <c r="D308" s="50" t="s">
        <v>38</v>
      </c>
      <c r="E308" s="50" t="s">
        <v>39</v>
      </c>
      <c r="F308" s="50" t="s">
        <v>40</v>
      </c>
      <c r="G308" s="50" t="s">
        <v>41</v>
      </c>
      <c r="H308" s="50" t="s">
        <v>42</v>
      </c>
      <c r="I308" s="50" t="s">
        <v>516</v>
      </c>
      <c r="J308" s="50" t="s">
        <v>43</v>
      </c>
      <c r="K308" s="50" t="str">
        <f t="shared" si="4"/>
        <v>IPSAPORTE FAMILIAR PERMANENTEINFORMACIÓN Y ORIENTACIÓN</v>
      </c>
      <c r="L308" s="49" t="s">
        <v>44</v>
      </c>
      <c r="M308" s="50" t="s">
        <v>45</v>
      </c>
    </row>
    <row r="309" spans="1:13" x14ac:dyDescent="0.2">
      <c r="A309" s="50" t="s">
        <v>517</v>
      </c>
      <c r="B309" s="50" t="s">
        <v>518</v>
      </c>
      <c r="C309" s="56" t="s">
        <v>455</v>
      </c>
      <c r="D309" s="50" t="s">
        <v>38</v>
      </c>
      <c r="E309" s="50" t="s">
        <v>39</v>
      </c>
      <c r="F309" s="50" t="s">
        <v>40</v>
      </c>
      <c r="G309" s="50" t="s">
        <v>41</v>
      </c>
      <c r="H309" s="50" t="s">
        <v>42</v>
      </c>
      <c r="I309" s="50" t="s">
        <v>517</v>
      </c>
      <c r="J309" s="50" t="s">
        <v>43</v>
      </c>
      <c r="K309" s="50" t="str">
        <f t="shared" si="4"/>
        <v>IPSAPORTE FAMILIAR PERMANENTEINFORMACIÓN Y ORIENTACIÓN</v>
      </c>
      <c r="L309" s="49" t="s">
        <v>44</v>
      </c>
      <c r="M309" s="50" t="s">
        <v>45</v>
      </c>
    </row>
    <row r="310" spans="1:13" x14ac:dyDescent="0.2">
      <c r="A310" s="50" t="s">
        <v>519</v>
      </c>
      <c r="B310" s="50" t="s">
        <v>518</v>
      </c>
      <c r="C310" s="56" t="s">
        <v>455</v>
      </c>
      <c r="D310" s="50" t="s">
        <v>38</v>
      </c>
      <c r="E310" s="50" t="s">
        <v>39</v>
      </c>
      <c r="F310" s="50" t="s">
        <v>40</v>
      </c>
      <c r="G310" s="50" t="s">
        <v>41</v>
      </c>
      <c r="H310" s="50" t="s">
        <v>42</v>
      </c>
      <c r="I310" s="50" t="s">
        <v>519</v>
      </c>
      <c r="J310" s="50" t="s">
        <v>43</v>
      </c>
      <c r="K310" s="50" t="str">
        <f t="shared" si="4"/>
        <v>IPSAPORTE FAMILIAR PERMANENTEINFORMACIÓN Y ORIENTACIÓN</v>
      </c>
      <c r="L310" s="49" t="s">
        <v>44</v>
      </c>
      <c r="M310" s="50" t="s">
        <v>45</v>
      </c>
    </row>
    <row r="311" spans="1:13" x14ac:dyDescent="0.2">
      <c r="A311" s="50" t="s">
        <v>520</v>
      </c>
      <c r="B311" s="50" t="s">
        <v>518</v>
      </c>
      <c r="C311" s="56" t="s">
        <v>455</v>
      </c>
      <c r="D311" s="50" t="s">
        <v>38</v>
      </c>
      <c r="E311" s="50" t="s">
        <v>39</v>
      </c>
      <c r="F311" s="50" t="s">
        <v>40</v>
      </c>
      <c r="G311" s="50" t="s">
        <v>41</v>
      </c>
      <c r="H311" s="50" t="s">
        <v>57</v>
      </c>
      <c r="I311" s="50" t="s">
        <v>520</v>
      </c>
      <c r="J311" s="50" t="s">
        <v>43</v>
      </c>
      <c r="K311" s="50" t="str">
        <f t="shared" si="4"/>
        <v>IPSAPORTE FAMILIAR PERMANENTERECLAMO IPS</v>
      </c>
      <c r="L311" s="49" t="s">
        <v>44</v>
      </c>
      <c r="M311" s="50" t="s">
        <v>45</v>
      </c>
    </row>
    <row r="312" spans="1:13" x14ac:dyDescent="0.2">
      <c r="A312" s="50" t="s">
        <v>521</v>
      </c>
      <c r="B312" s="50" t="s">
        <v>518</v>
      </c>
      <c r="C312" s="56" t="s">
        <v>455</v>
      </c>
      <c r="D312" s="50" t="s">
        <v>38</v>
      </c>
      <c r="E312" s="50" t="s">
        <v>39</v>
      </c>
      <c r="F312" s="50" t="s">
        <v>40</v>
      </c>
      <c r="G312" s="50" t="s">
        <v>41</v>
      </c>
      <c r="H312" s="50" t="s">
        <v>57</v>
      </c>
      <c r="I312" s="50" t="s">
        <v>521</v>
      </c>
      <c r="J312" s="50" t="s">
        <v>43</v>
      </c>
      <c r="K312" s="50" t="str">
        <f t="shared" si="4"/>
        <v>IPSAPORTE FAMILIAR PERMANENTERECLAMO IPS</v>
      </c>
      <c r="L312" s="49" t="s">
        <v>44</v>
      </c>
      <c r="M312" s="50" t="s">
        <v>45</v>
      </c>
    </row>
    <row r="313" spans="1:13" x14ac:dyDescent="0.2">
      <c r="A313" s="50" t="s">
        <v>522</v>
      </c>
      <c r="B313" s="50" t="s">
        <v>518</v>
      </c>
      <c r="C313" s="56" t="s">
        <v>455</v>
      </c>
      <c r="D313" s="50" t="s">
        <v>38</v>
      </c>
      <c r="E313" s="50" t="s">
        <v>39</v>
      </c>
      <c r="F313" s="50" t="s">
        <v>40</v>
      </c>
      <c r="G313" s="50" t="s">
        <v>288</v>
      </c>
      <c r="H313" s="50" t="s">
        <v>42</v>
      </c>
      <c r="I313" s="50" t="s">
        <v>522</v>
      </c>
      <c r="J313" s="50" t="s">
        <v>43</v>
      </c>
      <c r="K313" s="50" t="str">
        <f t="shared" si="4"/>
        <v>IPSBENEFICIARIAS BONO POR HIJOINFORMACIÓN Y ORIENTACIÓN</v>
      </c>
      <c r="L313" s="49" t="s">
        <v>71</v>
      </c>
      <c r="M313" s="50" t="s">
        <v>45</v>
      </c>
    </row>
    <row r="314" spans="1:13" x14ac:dyDescent="0.2">
      <c r="A314" s="50" t="s">
        <v>523</v>
      </c>
      <c r="B314" s="50" t="s">
        <v>518</v>
      </c>
      <c r="C314" s="56" t="s">
        <v>455</v>
      </c>
      <c r="D314" s="50" t="s">
        <v>38</v>
      </c>
      <c r="E314" s="50" t="s">
        <v>39</v>
      </c>
      <c r="F314" s="50" t="s">
        <v>40</v>
      </c>
      <c r="G314" s="50" t="s">
        <v>49</v>
      </c>
      <c r="H314" s="50" t="s">
        <v>50</v>
      </c>
      <c r="I314" s="50" t="s">
        <v>523</v>
      </c>
      <c r="J314" s="50" t="s">
        <v>43</v>
      </c>
      <c r="K314" s="50" t="str">
        <f t="shared" si="4"/>
        <v>IPSIMPONENTES EX CAJAS DE PREVISIÓN (REPARTO)ESTADO SOLICITUD EN TRÁMITE</v>
      </c>
      <c r="L314" s="49" t="s">
        <v>44</v>
      </c>
      <c r="M314" s="50" t="s">
        <v>45</v>
      </c>
    </row>
    <row r="315" spans="1:13" x14ac:dyDescent="0.2">
      <c r="A315" s="50" t="s">
        <v>524</v>
      </c>
      <c r="B315" s="50" t="s">
        <v>159</v>
      </c>
      <c r="C315" s="56" t="s">
        <v>455</v>
      </c>
      <c r="D315" s="50" t="s">
        <v>38</v>
      </c>
      <c r="E315" s="50" t="s">
        <v>39</v>
      </c>
      <c r="F315" s="50" t="s">
        <v>40</v>
      </c>
      <c r="G315" s="50" t="s">
        <v>49</v>
      </c>
      <c r="H315" s="50" t="s">
        <v>50</v>
      </c>
      <c r="I315" s="50" t="s">
        <v>524</v>
      </c>
      <c r="J315" s="50" t="s">
        <v>43</v>
      </c>
      <c r="K315" s="50" t="str">
        <f t="shared" si="4"/>
        <v>IPSIMPONENTES EX CAJAS DE PREVISIÓN (REPARTO)ESTADO SOLICITUD EN TRÁMITE</v>
      </c>
      <c r="L315" s="49" t="s">
        <v>44</v>
      </c>
      <c r="M315" s="50" t="s">
        <v>45</v>
      </c>
    </row>
    <row r="316" spans="1:13" x14ac:dyDescent="0.2">
      <c r="A316" s="50" t="s">
        <v>525</v>
      </c>
      <c r="B316" s="50" t="s">
        <v>159</v>
      </c>
      <c r="C316" s="56" t="s">
        <v>455</v>
      </c>
      <c r="D316" s="50" t="s">
        <v>38</v>
      </c>
      <c r="E316" s="50" t="s">
        <v>39</v>
      </c>
      <c r="F316" s="50" t="s">
        <v>40</v>
      </c>
      <c r="G316" s="50" t="s">
        <v>49</v>
      </c>
      <c r="H316" s="50" t="s">
        <v>329</v>
      </c>
      <c r="I316" s="50" t="s">
        <v>525</v>
      </c>
      <c r="J316" s="50" t="s">
        <v>43</v>
      </c>
      <c r="K316" s="50" t="str">
        <f t="shared" si="4"/>
        <v>IPSIMPONENTES EX CAJAS DE PREVISIÓN (REPARTO)CERTIFICADOS</v>
      </c>
      <c r="L316" s="49" t="s">
        <v>44</v>
      </c>
      <c r="M316" s="50" t="s">
        <v>45</v>
      </c>
    </row>
    <row r="317" spans="1:13" x14ac:dyDescent="0.2">
      <c r="A317" s="50" t="s">
        <v>526</v>
      </c>
      <c r="B317" s="50" t="s">
        <v>159</v>
      </c>
      <c r="C317" s="56" t="s">
        <v>455</v>
      </c>
      <c r="D317" s="50" t="s">
        <v>38</v>
      </c>
      <c r="E317" s="50" t="s">
        <v>39</v>
      </c>
      <c r="F317" s="50" t="s">
        <v>40</v>
      </c>
      <c r="G317" s="50" t="s">
        <v>49</v>
      </c>
      <c r="H317" s="50" t="s">
        <v>42</v>
      </c>
      <c r="I317" s="50" t="s">
        <v>526</v>
      </c>
      <c r="J317" s="50" t="s">
        <v>43</v>
      </c>
      <c r="K317" s="50" t="str">
        <f t="shared" si="4"/>
        <v>IPSIMPONENTES EX CAJAS DE PREVISIÓN (REPARTO)INFORMACIÓN Y ORIENTACIÓN</v>
      </c>
      <c r="L317" s="49" t="s">
        <v>44</v>
      </c>
      <c r="M317" s="50" t="s">
        <v>45</v>
      </c>
    </row>
    <row r="318" spans="1:13" x14ac:dyDescent="0.2">
      <c r="A318" s="50" t="s">
        <v>527</v>
      </c>
      <c r="B318" s="50" t="s">
        <v>159</v>
      </c>
      <c r="C318" s="56" t="s">
        <v>455</v>
      </c>
      <c r="D318" s="50" t="s">
        <v>38</v>
      </c>
      <c r="E318" s="50" t="s">
        <v>39</v>
      </c>
      <c r="F318" s="50" t="s">
        <v>40</v>
      </c>
      <c r="G318" s="50" t="s">
        <v>54</v>
      </c>
      <c r="H318" s="50" t="s">
        <v>407</v>
      </c>
      <c r="I318" s="50" t="s">
        <v>527</v>
      </c>
      <c r="J318" s="50" t="s">
        <v>43</v>
      </c>
      <c r="K318" s="50" t="str">
        <f t="shared" si="4"/>
        <v>IPSPENSIONADOSBONIFICACIÓN DE EXENCIÓN TOTAL DEL 7% DE SALUD</v>
      </c>
      <c r="L318" s="49" t="s">
        <v>44</v>
      </c>
      <c r="M318" s="50" t="s">
        <v>45</v>
      </c>
    </row>
    <row r="319" spans="1:13" x14ac:dyDescent="0.2">
      <c r="A319" s="50" t="s">
        <v>528</v>
      </c>
      <c r="B319" s="50" t="s">
        <v>159</v>
      </c>
      <c r="C319" s="56" t="s">
        <v>455</v>
      </c>
      <c r="D319" s="50" t="s">
        <v>38</v>
      </c>
      <c r="E319" s="50" t="s">
        <v>39</v>
      </c>
      <c r="F319" s="50" t="s">
        <v>40</v>
      </c>
      <c r="G319" s="50" t="s">
        <v>41</v>
      </c>
      <c r="H319" s="50" t="s">
        <v>42</v>
      </c>
      <c r="I319" s="50" t="s">
        <v>528</v>
      </c>
      <c r="J319" s="50" t="s">
        <v>43</v>
      </c>
      <c r="K319" s="50" t="str">
        <f t="shared" si="4"/>
        <v>IPSAPORTE FAMILIAR PERMANENTEINFORMACIÓN Y ORIENTACIÓN</v>
      </c>
      <c r="L319" s="49" t="s">
        <v>44</v>
      </c>
      <c r="M319" s="50" t="s">
        <v>45</v>
      </c>
    </row>
    <row r="320" spans="1:13" x14ac:dyDescent="0.2">
      <c r="A320" s="50" t="s">
        <v>529</v>
      </c>
      <c r="B320" s="50" t="s">
        <v>159</v>
      </c>
      <c r="C320" s="56" t="s">
        <v>455</v>
      </c>
      <c r="D320" s="50" t="s">
        <v>38</v>
      </c>
      <c r="E320" s="50" t="s">
        <v>39</v>
      </c>
      <c r="F320" s="50" t="s">
        <v>40</v>
      </c>
      <c r="G320" s="50" t="s">
        <v>41</v>
      </c>
      <c r="H320" s="50" t="s">
        <v>42</v>
      </c>
      <c r="I320" s="50" t="s">
        <v>529</v>
      </c>
      <c r="J320" s="50" t="s">
        <v>43</v>
      </c>
      <c r="K320" s="50" t="str">
        <f t="shared" si="4"/>
        <v>IPSAPORTE FAMILIAR PERMANENTEINFORMACIÓN Y ORIENTACIÓN</v>
      </c>
      <c r="L320" s="49" t="s">
        <v>44</v>
      </c>
      <c r="M320" s="50" t="s">
        <v>45</v>
      </c>
    </row>
    <row r="321" spans="1:13" x14ac:dyDescent="0.2">
      <c r="A321" s="50" t="s">
        <v>530</v>
      </c>
      <c r="B321" s="50" t="s">
        <v>440</v>
      </c>
      <c r="C321" s="56" t="s">
        <v>455</v>
      </c>
      <c r="D321" s="50" t="s">
        <v>38</v>
      </c>
      <c r="E321" s="50" t="s">
        <v>39</v>
      </c>
      <c r="F321" s="50" t="s">
        <v>40</v>
      </c>
      <c r="G321" s="50" t="s">
        <v>41</v>
      </c>
      <c r="H321" s="50" t="s">
        <v>42</v>
      </c>
      <c r="I321" s="50" t="s">
        <v>530</v>
      </c>
      <c r="J321" s="50" t="s">
        <v>43</v>
      </c>
      <c r="K321" s="50" t="str">
        <f t="shared" si="4"/>
        <v>IPSAPORTE FAMILIAR PERMANENTEINFORMACIÓN Y ORIENTACIÓN</v>
      </c>
      <c r="L321" s="49" t="s">
        <v>44</v>
      </c>
      <c r="M321" s="50" t="s">
        <v>45</v>
      </c>
    </row>
    <row r="322" spans="1:13" x14ac:dyDescent="0.2">
      <c r="A322" s="50" t="s">
        <v>531</v>
      </c>
      <c r="B322" s="50" t="s">
        <v>173</v>
      </c>
      <c r="C322" s="56" t="s">
        <v>455</v>
      </c>
      <c r="D322" s="50" t="s">
        <v>38</v>
      </c>
      <c r="E322" s="50" t="s">
        <v>39</v>
      </c>
      <c r="F322" s="50" t="s">
        <v>40</v>
      </c>
      <c r="G322" s="50" t="s">
        <v>49</v>
      </c>
      <c r="H322" s="50" t="s">
        <v>329</v>
      </c>
      <c r="I322" s="50" t="s">
        <v>531</v>
      </c>
      <c r="J322" s="50" t="s">
        <v>43</v>
      </c>
      <c r="K322" s="50" t="str">
        <f t="shared" si="4"/>
        <v>IPSIMPONENTES EX CAJAS DE PREVISIÓN (REPARTO)CERTIFICADOS</v>
      </c>
      <c r="L322" s="49" t="s">
        <v>44</v>
      </c>
      <c r="M322" s="50" t="s">
        <v>45</v>
      </c>
    </row>
    <row r="323" spans="1:13" x14ac:dyDescent="0.2">
      <c r="A323" s="50" t="s">
        <v>532</v>
      </c>
      <c r="B323" s="50" t="s">
        <v>173</v>
      </c>
      <c r="C323" s="56" t="s">
        <v>455</v>
      </c>
      <c r="D323" s="50" t="s">
        <v>38</v>
      </c>
      <c r="E323" s="50" t="s">
        <v>39</v>
      </c>
      <c r="F323" s="50" t="s">
        <v>40</v>
      </c>
      <c r="G323" s="50" t="s">
        <v>49</v>
      </c>
      <c r="H323" s="50" t="s">
        <v>50</v>
      </c>
      <c r="I323" s="50" t="s">
        <v>532</v>
      </c>
      <c r="J323" s="50" t="s">
        <v>43</v>
      </c>
      <c r="K323" s="50" t="str">
        <f t="shared" ref="K323:K386" si="5">F323&amp;G323&amp;H323</f>
        <v>IPSIMPONENTES EX CAJAS DE PREVISIÓN (REPARTO)ESTADO SOLICITUD EN TRÁMITE</v>
      </c>
      <c r="L323" s="49" t="s">
        <v>44</v>
      </c>
      <c r="M323" s="50" t="s">
        <v>45</v>
      </c>
    </row>
    <row r="324" spans="1:13" x14ac:dyDescent="0.2">
      <c r="A324" s="50" t="s">
        <v>533</v>
      </c>
      <c r="B324" s="50" t="s">
        <v>37</v>
      </c>
      <c r="C324" s="56" t="s">
        <v>455</v>
      </c>
      <c r="D324" s="50" t="s">
        <v>38</v>
      </c>
      <c r="E324" s="50" t="s">
        <v>39</v>
      </c>
      <c r="F324" s="50" t="s">
        <v>40</v>
      </c>
      <c r="G324" s="50" t="s">
        <v>49</v>
      </c>
      <c r="H324" s="50" t="s">
        <v>329</v>
      </c>
      <c r="I324" s="50" t="s">
        <v>533</v>
      </c>
      <c r="J324" s="50" t="s">
        <v>43</v>
      </c>
      <c r="K324" s="50" t="str">
        <f t="shared" si="5"/>
        <v>IPSIMPONENTES EX CAJAS DE PREVISIÓN (REPARTO)CERTIFICADOS</v>
      </c>
      <c r="L324" s="49" t="s">
        <v>44</v>
      </c>
      <c r="M324" s="50" t="s">
        <v>45</v>
      </c>
    </row>
    <row r="325" spans="1:13" x14ac:dyDescent="0.2">
      <c r="A325" s="50" t="s">
        <v>534</v>
      </c>
      <c r="B325" s="50" t="s">
        <v>315</v>
      </c>
      <c r="C325" s="56" t="s">
        <v>455</v>
      </c>
      <c r="D325" s="50" t="s">
        <v>94</v>
      </c>
      <c r="E325" s="50" t="s">
        <v>39</v>
      </c>
      <c r="F325" s="50" t="s">
        <v>40</v>
      </c>
      <c r="G325" s="50" t="s">
        <v>54</v>
      </c>
      <c r="H325" s="50" t="s">
        <v>42</v>
      </c>
      <c r="I325" s="50" t="s">
        <v>534</v>
      </c>
      <c r="J325" s="50" t="s">
        <v>43</v>
      </c>
      <c r="K325" s="50" t="str">
        <f t="shared" si="5"/>
        <v>IPSPENSIONADOSINFORMACIÓN Y ORIENTACIÓN</v>
      </c>
      <c r="L325" s="49" t="s">
        <v>44</v>
      </c>
      <c r="M325" s="50" t="s">
        <v>98</v>
      </c>
    </row>
    <row r="326" spans="1:13" x14ac:dyDescent="0.2">
      <c r="A326" s="50" t="s">
        <v>535</v>
      </c>
      <c r="B326" s="50" t="s">
        <v>455</v>
      </c>
      <c r="C326" s="56" t="s">
        <v>455</v>
      </c>
      <c r="D326" s="50" t="s">
        <v>38</v>
      </c>
      <c r="E326" s="50" t="s">
        <v>39</v>
      </c>
      <c r="F326" s="50" t="s">
        <v>40</v>
      </c>
      <c r="G326" s="50" t="s">
        <v>103</v>
      </c>
      <c r="H326" s="50" t="s">
        <v>42</v>
      </c>
      <c r="I326" s="50" t="s">
        <v>535</v>
      </c>
      <c r="J326" s="50" t="s">
        <v>43</v>
      </c>
      <c r="K326" s="50" t="str">
        <f t="shared" si="5"/>
        <v>IPSBENEFICIARIOS PILAR SOLIDARIOINFORMACIÓN Y ORIENTACIÓN</v>
      </c>
      <c r="L326" s="49" t="s">
        <v>44</v>
      </c>
      <c r="M326" s="50" t="s">
        <v>45</v>
      </c>
    </row>
    <row r="327" spans="1:13" x14ac:dyDescent="0.2">
      <c r="A327" s="50" t="s">
        <v>536</v>
      </c>
      <c r="B327" s="50" t="s">
        <v>455</v>
      </c>
      <c r="C327" s="56" t="s">
        <v>455</v>
      </c>
      <c r="D327" s="50" t="s">
        <v>94</v>
      </c>
      <c r="E327" s="50" t="s">
        <v>39</v>
      </c>
      <c r="F327" s="50" t="s">
        <v>68</v>
      </c>
      <c r="G327" s="50" t="s">
        <v>69</v>
      </c>
      <c r="H327" s="50" t="s">
        <v>537</v>
      </c>
      <c r="I327" s="50" t="s">
        <v>536</v>
      </c>
      <c r="J327" s="50" t="s">
        <v>43</v>
      </c>
      <c r="K327" s="50" t="str">
        <f t="shared" si="5"/>
        <v>CANALES DE ATENCIÓNCAPRICALIDAD INFORMACIÓN RECIBIDA (RESPUESTA)</v>
      </c>
      <c r="L327" s="49" t="s">
        <v>71</v>
      </c>
      <c r="M327" s="50" t="s">
        <v>98</v>
      </c>
    </row>
    <row r="328" spans="1:13" x14ac:dyDescent="0.2">
      <c r="A328" s="50" t="s">
        <v>538</v>
      </c>
      <c r="B328" s="50" t="s">
        <v>314</v>
      </c>
      <c r="C328" s="56" t="s">
        <v>539</v>
      </c>
      <c r="D328" s="50" t="s">
        <v>38</v>
      </c>
      <c r="E328" s="50" t="s">
        <v>39</v>
      </c>
      <c r="F328" s="50" t="s">
        <v>40</v>
      </c>
      <c r="G328" s="50" t="s">
        <v>103</v>
      </c>
      <c r="H328" s="50" t="s">
        <v>42</v>
      </c>
      <c r="I328" s="50" t="s">
        <v>538</v>
      </c>
      <c r="J328" s="50" t="s">
        <v>43</v>
      </c>
      <c r="K328" s="50" t="str">
        <f t="shared" si="5"/>
        <v>IPSBENEFICIARIOS PILAR SOLIDARIOINFORMACIÓN Y ORIENTACIÓN</v>
      </c>
      <c r="L328" s="49" t="s">
        <v>44</v>
      </c>
      <c r="M328" s="50" t="s">
        <v>45</v>
      </c>
    </row>
    <row r="329" spans="1:13" x14ac:dyDescent="0.2">
      <c r="A329" s="50" t="s">
        <v>540</v>
      </c>
      <c r="B329" s="50" t="s">
        <v>541</v>
      </c>
      <c r="C329" s="56" t="s">
        <v>539</v>
      </c>
      <c r="D329" s="50" t="s">
        <v>38</v>
      </c>
      <c r="E329" s="50" t="s">
        <v>39</v>
      </c>
      <c r="F329" s="50" t="s">
        <v>40</v>
      </c>
      <c r="G329" s="50" t="s">
        <v>103</v>
      </c>
      <c r="H329" s="50" t="s">
        <v>42</v>
      </c>
      <c r="I329" s="50" t="s">
        <v>540</v>
      </c>
      <c r="J329" s="50" t="s">
        <v>43</v>
      </c>
      <c r="K329" s="50" t="str">
        <f t="shared" si="5"/>
        <v>IPSBENEFICIARIOS PILAR SOLIDARIOINFORMACIÓN Y ORIENTACIÓN</v>
      </c>
      <c r="L329" s="49" t="s">
        <v>44</v>
      </c>
      <c r="M329" s="50" t="s">
        <v>45</v>
      </c>
    </row>
    <row r="330" spans="1:13" x14ac:dyDescent="0.2">
      <c r="A330" s="50" t="s">
        <v>542</v>
      </c>
      <c r="B330" s="50" t="s">
        <v>541</v>
      </c>
      <c r="C330" s="56" t="s">
        <v>539</v>
      </c>
      <c r="D330" s="50" t="s">
        <v>38</v>
      </c>
      <c r="E330" s="50" t="s">
        <v>39</v>
      </c>
      <c r="F330" s="50" t="s">
        <v>40</v>
      </c>
      <c r="G330" s="50" t="s">
        <v>103</v>
      </c>
      <c r="H330" s="50" t="s">
        <v>116</v>
      </c>
      <c r="I330" s="50" t="s">
        <v>542</v>
      </c>
      <c r="J330" s="50" t="s">
        <v>43</v>
      </c>
      <c r="K330" s="50" t="str">
        <f t="shared" si="5"/>
        <v>IPSBENEFICIARIOS PILAR SOLIDARIOESTADO DE TRAMITE PILAR SOLIDARIO</v>
      </c>
      <c r="L330" s="49" t="s">
        <v>44</v>
      </c>
      <c r="M330" s="50" t="s">
        <v>45</v>
      </c>
    </row>
    <row r="331" spans="1:13" x14ac:dyDescent="0.2">
      <c r="A331" s="50" t="s">
        <v>543</v>
      </c>
      <c r="B331" s="50" t="s">
        <v>75</v>
      </c>
      <c r="C331" s="56" t="s">
        <v>539</v>
      </c>
      <c r="D331" s="50" t="s">
        <v>38</v>
      </c>
      <c r="E331" s="50" t="s">
        <v>39</v>
      </c>
      <c r="F331" s="50" t="s">
        <v>40</v>
      </c>
      <c r="G331" s="50" t="s">
        <v>41</v>
      </c>
      <c r="H331" s="50" t="s">
        <v>42</v>
      </c>
      <c r="I331" s="50" t="s">
        <v>543</v>
      </c>
      <c r="J331" s="50" t="s">
        <v>43</v>
      </c>
      <c r="K331" s="50" t="str">
        <f t="shared" si="5"/>
        <v>IPSAPORTE FAMILIAR PERMANENTEINFORMACIÓN Y ORIENTACIÓN</v>
      </c>
      <c r="L331" s="49" t="s">
        <v>44</v>
      </c>
      <c r="M331" s="50" t="s">
        <v>45</v>
      </c>
    </row>
    <row r="332" spans="1:13" x14ac:dyDescent="0.2">
      <c r="A332" s="50" t="s">
        <v>544</v>
      </c>
      <c r="B332" s="50" t="s">
        <v>75</v>
      </c>
      <c r="C332" s="56" t="s">
        <v>539</v>
      </c>
      <c r="D332" s="50" t="s">
        <v>38</v>
      </c>
      <c r="E332" s="50" t="s">
        <v>39</v>
      </c>
      <c r="F332" s="50" t="s">
        <v>40</v>
      </c>
      <c r="G332" s="50" t="s">
        <v>41</v>
      </c>
      <c r="H332" s="50" t="s">
        <v>42</v>
      </c>
      <c r="I332" s="50" t="s">
        <v>544</v>
      </c>
      <c r="J332" s="50" t="s">
        <v>43</v>
      </c>
      <c r="K332" s="50" t="str">
        <f t="shared" si="5"/>
        <v>IPSAPORTE FAMILIAR PERMANENTEINFORMACIÓN Y ORIENTACIÓN</v>
      </c>
      <c r="L332" s="49" t="s">
        <v>44</v>
      </c>
      <c r="M332" s="50" t="s">
        <v>45</v>
      </c>
    </row>
    <row r="333" spans="1:13" x14ac:dyDescent="0.2">
      <c r="A333" s="50" t="s">
        <v>545</v>
      </c>
      <c r="B333" s="50" t="s">
        <v>546</v>
      </c>
      <c r="C333" s="56" t="s">
        <v>539</v>
      </c>
      <c r="D333" s="50" t="s">
        <v>38</v>
      </c>
      <c r="E333" s="50" t="s">
        <v>39</v>
      </c>
      <c r="F333" s="50" t="s">
        <v>40</v>
      </c>
      <c r="G333" s="50" t="s">
        <v>103</v>
      </c>
      <c r="H333" s="50" t="s">
        <v>116</v>
      </c>
      <c r="I333" s="50" t="s">
        <v>545</v>
      </c>
      <c r="J333" s="50" t="s">
        <v>43</v>
      </c>
      <c r="K333" s="50" t="str">
        <f t="shared" si="5"/>
        <v>IPSBENEFICIARIOS PILAR SOLIDARIOESTADO DE TRAMITE PILAR SOLIDARIO</v>
      </c>
      <c r="L333" s="49" t="s">
        <v>44</v>
      </c>
      <c r="M333" s="50" t="s">
        <v>45</v>
      </c>
    </row>
    <row r="334" spans="1:13" x14ac:dyDescent="0.2">
      <c r="A334" s="50" t="s">
        <v>547</v>
      </c>
      <c r="B334" s="50" t="s">
        <v>82</v>
      </c>
      <c r="C334" s="56" t="s">
        <v>539</v>
      </c>
      <c r="D334" s="50" t="s">
        <v>38</v>
      </c>
      <c r="E334" s="50" t="s">
        <v>39</v>
      </c>
      <c r="F334" s="50" t="s">
        <v>40</v>
      </c>
      <c r="G334" s="50" t="s">
        <v>41</v>
      </c>
      <c r="H334" s="50" t="s">
        <v>42</v>
      </c>
      <c r="I334" s="50" t="s">
        <v>547</v>
      </c>
      <c r="J334" s="50" t="s">
        <v>43</v>
      </c>
      <c r="K334" s="50" t="str">
        <f t="shared" si="5"/>
        <v>IPSAPORTE FAMILIAR PERMANENTEINFORMACIÓN Y ORIENTACIÓN</v>
      </c>
      <c r="L334" s="49" t="s">
        <v>44</v>
      </c>
      <c r="M334" s="50" t="s">
        <v>45</v>
      </c>
    </row>
    <row r="335" spans="1:13" x14ac:dyDescent="0.2">
      <c r="A335" s="50" t="s">
        <v>548</v>
      </c>
      <c r="B335" s="50" t="s">
        <v>341</v>
      </c>
      <c r="C335" s="56" t="s">
        <v>539</v>
      </c>
      <c r="D335" s="50" t="s">
        <v>38</v>
      </c>
      <c r="E335" s="50" t="s">
        <v>39</v>
      </c>
      <c r="F335" s="50" t="s">
        <v>40</v>
      </c>
      <c r="G335" s="50" t="s">
        <v>62</v>
      </c>
      <c r="H335" s="50" t="s">
        <v>549</v>
      </c>
      <c r="I335" s="50" t="s">
        <v>548</v>
      </c>
      <c r="J335" s="50" t="s">
        <v>43</v>
      </c>
      <c r="K335" s="50" t="str">
        <f t="shared" si="5"/>
        <v>IPSAFILIADOS D.L.3500/TRABAJADORDESAFILIACIÓN</v>
      </c>
      <c r="L335" s="49" t="s">
        <v>44</v>
      </c>
      <c r="M335" s="50" t="s">
        <v>45</v>
      </c>
    </row>
    <row r="336" spans="1:13" x14ac:dyDescent="0.2">
      <c r="A336" s="50" t="s">
        <v>550</v>
      </c>
      <c r="B336" s="50" t="s">
        <v>341</v>
      </c>
      <c r="C336" s="56" t="s">
        <v>539</v>
      </c>
      <c r="D336" s="50" t="s">
        <v>38</v>
      </c>
      <c r="E336" s="50" t="s">
        <v>39</v>
      </c>
      <c r="F336" s="50" t="s">
        <v>40</v>
      </c>
      <c r="G336" s="50" t="s">
        <v>41</v>
      </c>
      <c r="H336" s="50" t="s">
        <v>42</v>
      </c>
      <c r="I336" s="50" t="s">
        <v>550</v>
      </c>
      <c r="J336" s="50" t="s">
        <v>43</v>
      </c>
      <c r="K336" s="50" t="str">
        <f t="shared" si="5"/>
        <v>IPSAPORTE FAMILIAR PERMANENTEINFORMACIÓN Y ORIENTACIÓN</v>
      </c>
      <c r="L336" s="49" t="s">
        <v>44</v>
      </c>
      <c r="M336" s="50" t="s">
        <v>45</v>
      </c>
    </row>
    <row r="337" spans="1:13" x14ac:dyDescent="0.2">
      <c r="A337" s="50" t="s">
        <v>551</v>
      </c>
      <c r="B337" s="50" t="s">
        <v>341</v>
      </c>
      <c r="C337" s="56" t="s">
        <v>539</v>
      </c>
      <c r="D337" s="50" t="s">
        <v>38</v>
      </c>
      <c r="E337" s="50" t="s">
        <v>39</v>
      </c>
      <c r="F337" s="50" t="s">
        <v>40</v>
      </c>
      <c r="G337" s="50" t="s">
        <v>41</v>
      </c>
      <c r="H337" s="50" t="s">
        <v>42</v>
      </c>
      <c r="I337" s="50" t="s">
        <v>551</v>
      </c>
      <c r="J337" s="50" t="s">
        <v>43</v>
      </c>
      <c r="K337" s="50" t="str">
        <f t="shared" si="5"/>
        <v>IPSAPORTE FAMILIAR PERMANENTEINFORMACIÓN Y ORIENTACIÓN</v>
      </c>
      <c r="L337" s="49" t="s">
        <v>44</v>
      </c>
      <c r="M337" s="50" t="s">
        <v>45</v>
      </c>
    </row>
    <row r="338" spans="1:13" x14ac:dyDescent="0.2">
      <c r="A338" s="50" t="s">
        <v>552</v>
      </c>
      <c r="B338" s="50" t="s">
        <v>341</v>
      </c>
      <c r="C338" s="56" t="s">
        <v>539</v>
      </c>
      <c r="D338" s="50" t="s">
        <v>38</v>
      </c>
      <c r="E338" s="50" t="s">
        <v>39</v>
      </c>
      <c r="F338" s="50" t="s">
        <v>40</v>
      </c>
      <c r="G338" s="50" t="s">
        <v>41</v>
      </c>
      <c r="H338" s="50" t="s">
        <v>42</v>
      </c>
      <c r="I338" s="50" t="s">
        <v>552</v>
      </c>
      <c r="J338" s="50" t="s">
        <v>43</v>
      </c>
      <c r="K338" s="50" t="str">
        <f t="shared" si="5"/>
        <v>IPSAPORTE FAMILIAR PERMANENTEINFORMACIÓN Y ORIENTACIÓN</v>
      </c>
      <c r="L338" s="49" t="s">
        <v>44</v>
      </c>
      <c r="M338" s="50" t="s">
        <v>45</v>
      </c>
    </row>
    <row r="339" spans="1:13" x14ac:dyDescent="0.2">
      <c r="A339" s="50" t="s">
        <v>553</v>
      </c>
      <c r="B339" s="50" t="s">
        <v>341</v>
      </c>
      <c r="C339" s="56" t="s">
        <v>539</v>
      </c>
      <c r="D339" s="50" t="s">
        <v>38</v>
      </c>
      <c r="E339" s="50" t="s">
        <v>39</v>
      </c>
      <c r="F339" s="50" t="s">
        <v>40</v>
      </c>
      <c r="G339" s="50" t="s">
        <v>54</v>
      </c>
      <c r="H339" s="50" t="s">
        <v>554</v>
      </c>
      <c r="I339" s="50" t="s">
        <v>553</v>
      </c>
      <c r="J339" s="50" t="s">
        <v>43</v>
      </c>
      <c r="K339" s="50" t="str">
        <f t="shared" si="5"/>
        <v>IPSPENSIONADOSSOLICITUD DE LIQUIDACIONES DE PAGOS</v>
      </c>
      <c r="L339" s="49" t="s">
        <v>44</v>
      </c>
      <c r="M339" s="50" t="s">
        <v>45</v>
      </c>
    </row>
    <row r="340" spans="1:13" x14ac:dyDescent="0.2">
      <c r="A340" s="50" t="s">
        <v>555</v>
      </c>
      <c r="B340" s="50" t="s">
        <v>341</v>
      </c>
      <c r="C340" s="56" t="s">
        <v>539</v>
      </c>
      <c r="D340" s="50" t="s">
        <v>38</v>
      </c>
      <c r="E340" s="50" t="s">
        <v>39</v>
      </c>
      <c r="F340" s="50" t="s">
        <v>40</v>
      </c>
      <c r="G340" s="50" t="s">
        <v>103</v>
      </c>
      <c r="H340" s="50" t="s">
        <v>42</v>
      </c>
      <c r="I340" s="50" t="s">
        <v>555</v>
      </c>
      <c r="J340" s="50" t="s">
        <v>43</v>
      </c>
      <c r="K340" s="50" t="str">
        <f t="shared" si="5"/>
        <v>IPSBENEFICIARIOS PILAR SOLIDARIOINFORMACIÓN Y ORIENTACIÓN</v>
      </c>
      <c r="L340" s="49" t="s">
        <v>44</v>
      </c>
      <c r="M340" s="50" t="s">
        <v>45</v>
      </c>
    </row>
    <row r="341" spans="1:13" x14ac:dyDescent="0.2">
      <c r="A341" s="50" t="s">
        <v>556</v>
      </c>
      <c r="B341" s="50" t="s">
        <v>557</v>
      </c>
      <c r="C341" s="56" t="s">
        <v>539</v>
      </c>
      <c r="D341" s="50" t="s">
        <v>38</v>
      </c>
      <c r="E341" s="50" t="s">
        <v>39</v>
      </c>
      <c r="F341" s="50" t="s">
        <v>40</v>
      </c>
      <c r="G341" s="50" t="s">
        <v>103</v>
      </c>
      <c r="H341" s="50" t="s">
        <v>116</v>
      </c>
      <c r="I341" s="50" t="s">
        <v>556</v>
      </c>
      <c r="J341" s="50" t="s">
        <v>43</v>
      </c>
      <c r="K341" s="50" t="str">
        <f t="shared" si="5"/>
        <v>IPSBENEFICIARIOS PILAR SOLIDARIOESTADO DE TRAMITE PILAR SOLIDARIO</v>
      </c>
      <c r="L341" s="49" t="s">
        <v>44</v>
      </c>
      <c r="M341" s="50" t="s">
        <v>45</v>
      </c>
    </row>
    <row r="342" spans="1:13" x14ac:dyDescent="0.2">
      <c r="A342" s="50" t="s">
        <v>558</v>
      </c>
      <c r="B342" s="50" t="s">
        <v>265</v>
      </c>
      <c r="C342" s="56" t="s">
        <v>539</v>
      </c>
      <c r="D342" s="50" t="s">
        <v>38</v>
      </c>
      <c r="E342" s="50" t="s">
        <v>39</v>
      </c>
      <c r="F342" s="50" t="s">
        <v>40</v>
      </c>
      <c r="G342" s="50" t="s">
        <v>333</v>
      </c>
      <c r="H342" s="50" t="s">
        <v>42</v>
      </c>
      <c r="I342" s="50" t="s">
        <v>558</v>
      </c>
      <c r="J342" s="50" t="s">
        <v>43</v>
      </c>
      <c r="K342" s="50" t="str">
        <f t="shared" si="5"/>
        <v>IPSSUBSIDIO DE DISCAPACIDAD MENTALINFORMACIÓN Y ORIENTACIÓN</v>
      </c>
      <c r="L342" s="49" t="s">
        <v>71</v>
      </c>
      <c r="M342" s="50" t="s">
        <v>45</v>
      </c>
    </row>
    <row r="343" spans="1:13" x14ac:dyDescent="0.2">
      <c r="A343" s="50" t="s">
        <v>559</v>
      </c>
      <c r="B343" s="50" t="s">
        <v>265</v>
      </c>
      <c r="C343" s="56" t="s">
        <v>539</v>
      </c>
      <c r="D343" s="50" t="s">
        <v>38</v>
      </c>
      <c r="E343" s="50" t="s">
        <v>39</v>
      </c>
      <c r="F343" s="50" t="s">
        <v>40</v>
      </c>
      <c r="G343" s="50" t="s">
        <v>41</v>
      </c>
      <c r="H343" s="50" t="s">
        <v>42</v>
      </c>
      <c r="I343" s="50" t="s">
        <v>559</v>
      </c>
      <c r="J343" s="50" t="s">
        <v>43</v>
      </c>
      <c r="K343" s="50" t="str">
        <f t="shared" si="5"/>
        <v>IPSAPORTE FAMILIAR PERMANENTEINFORMACIÓN Y ORIENTACIÓN</v>
      </c>
      <c r="L343" s="49" t="s">
        <v>44</v>
      </c>
      <c r="M343" s="50" t="s">
        <v>45</v>
      </c>
    </row>
    <row r="344" spans="1:13" x14ac:dyDescent="0.2">
      <c r="A344" s="50" t="s">
        <v>560</v>
      </c>
      <c r="B344" s="50" t="s">
        <v>115</v>
      </c>
      <c r="C344" s="56" t="s">
        <v>539</v>
      </c>
      <c r="D344" s="50" t="s">
        <v>38</v>
      </c>
      <c r="E344" s="50" t="s">
        <v>39</v>
      </c>
      <c r="F344" s="50" t="s">
        <v>40</v>
      </c>
      <c r="G344" s="50" t="s">
        <v>41</v>
      </c>
      <c r="H344" s="50" t="s">
        <v>42</v>
      </c>
      <c r="I344" s="50" t="s">
        <v>560</v>
      </c>
      <c r="J344" s="50" t="s">
        <v>43</v>
      </c>
      <c r="K344" s="50" t="str">
        <f t="shared" si="5"/>
        <v>IPSAPORTE FAMILIAR PERMANENTEINFORMACIÓN Y ORIENTACIÓN</v>
      </c>
      <c r="L344" s="49" t="s">
        <v>44</v>
      </c>
      <c r="M344" s="50" t="s">
        <v>45</v>
      </c>
    </row>
    <row r="345" spans="1:13" x14ac:dyDescent="0.2">
      <c r="A345" s="50" t="s">
        <v>561</v>
      </c>
      <c r="B345" s="50" t="s">
        <v>115</v>
      </c>
      <c r="C345" s="56" t="s">
        <v>539</v>
      </c>
      <c r="D345" s="50" t="s">
        <v>38</v>
      </c>
      <c r="E345" s="50" t="s">
        <v>39</v>
      </c>
      <c r="F345" s="50" t="s">
        <v>40</v>
      </c>
      <c r="G345" s="50" t="s">
        <v>41</v>
      </c>
      <c r="H345" s="50" t="s">
        <v>42</v>
      </c>
      <c r="I345" s="50" t="s">
        <v>561</v>
      </c>
      <c r="J345" s="50" t="s">
        <v>43</v>
      </c>
      <c r="K345" s="50" t="str">
        <f t="shared" si="5"/>
        <v>IPSAPORTE FAMILIAR PERMANENTEINFORMACIÓN Y ORIENTACIÓN</v>
      </c>
      <c r="L345" s="49" t="s">
        <v>44</v>
      </c>
      <c r="M345" s="50" t="s">
        <v>45</v>
      </c>
    </row>
    <row r="346" spans="1:13" x14ac:dyDescent="0.2">
      <c r="A346" s="50" t="s">
        <v>562</v>
      </c>
      <c r="B346" s="50" t="s">
        <v>115</v>
      </c>
      <c r="C346" s="56" t="s">
        <v>539</v>
      </c>
      <c r="D346" s="50" t="s">
        <v>38</v>
      </c>
      <c r="E346" s="50" t="s">
        <v>39</v>
      </c>
      <c r="F346" s="50" t="s">
        <v>40</v>
      </c>
      <c r="G346" s="50" t="s">
        <v>41</v>
      </c>
      <c r="H346" s="50" t="s">
        <v>57</v>
      </c>
      <c r="I346" s="50" t="s">
        <v>562</v>
      </c>
      <c r="J346" s="50" t="s">
        <v>43</v>
      </c>
      <c r="K346" s="50" t="str">
        <f t="shared" si="5"/>
        <v>IPSAPORTE FAMILIAR PERMANENTERECLAMO IPS</v>
      </c>
      <c r="L346" s="49" t="s">
        <v>44</v>
      </c>
      <c r="M346" s="50" t="s">
        <v>45</v>
      </c>
    </row>
    <row r="347" spans="1:13" x14ac:dyDescent="0.2">
      <c r="A347" s="50" t="s">
        <v>563</v>
      </c>
      <c r="B347" s="50" t="s">
        <v>281</v>
      </c>
      <c r="C347" s="56" t="s">
        <v>539</v>
      </c>
      <c r="D347" s="50" t="s">
        <v>38</v>
      </c>
      <c r="E347" s="50" t="s">
        <v>39</v>
      </c>
      <c r="F347" s="50" t="s">
        <v>40</v>
      </c>
      <c r="G347" s="50" t="s">
        <v>41</v>
      </c>
      <c r="H347" s="50" t="s">
        <v>42</v>
      </c>
      <c r="I347" s="50" t="s">
        <v>563</v>
      </c>
      <c r="J347" s="50" t="s">
        <v>43</v>
      </c>
      <c r="K347" s="50" t="str">
        <f t="shared" si="5"/>
        <v>IPSAPORTE FAMILIAR PERMANENTEINFORMACIÓN Y ORIENTACIÓN</v>
      </c>
      <c r="L347" s="49" t="s">
        <v>44</v>
      </c>
      <c r="M347" s="50" t="s">
        <v>45</v>
      </c>
    </row>
    <row r="348" spans="1:13" x14ac:dyDescent="0.2">
      <c r="A348" s="50" t="s">
        <v>564</v>
      </c>
      <c r="B348" s="50" t="s">
        <v>281</v>
      </c>
      <c r="C348" s="56" t="s">
        <v>539</v>
      </c>
      <c r="D348" s="50" t="s">
        <v>38</v>
      </c>
      <c r="E348" s="50" t="s">
        <v>39</v>
      </c>
      <c r="F348" s="50" t="s">
        <v>40</v>
      </c>
      <c r="G348" s="50" t="s">
        <v>41</v>
      </c>
      <c r="H348" s="50" t="s">
        <v>42</v>
      </c>
      <c r="I348" s="50" t="s">
        <v>564</v>
      </c>
      <c r="J348" s="50" t="s">
        <v>43</v>
      </c>
      <c r="K348" s="50" t="str">
        <f t="shared" si="5"/>
        <v>IPSAPORTE FAMILIAR PERMANENTEINFORMACIÓN Y ORIENTACIÓN</v>
      </c>
      <c r="L348" s="49" t="s">
        <v>44</v>
      </c>
      <c r="M348" s="50" t="s">
        <v>45</v>
      </c>
    </row>
    <row r="349" spans="1:13" x14ac:dyDescent="0.2">
      <c r="A349" s="50" t="s">
        <v>565</v>
      </c>
      <c r="B349" s="50" t="s">
        <v>281</v>
      </c>
      <c r="C349" s="56" t="s">
        <v>539</v>
      </c>
      <c r="D349" s="50" t="s">
        <v>38</v>
      </c>
      <c r="E349" s="50" t="s">
        <v>39</v>
      </c>
      <c r="F349" s="50" t="s">
        <v>40</v>
      </c>
      <c r="G349" s="50" t="s">
        <v>41</v>
      </c>
      <c r="H349" s="50" t="s">
        <v>42</v>
      </c>
      <c r="I349" s="50" t="s">
        <v>565</v>
      </c>
      <c r="J349" s="50" t="s">
        <v>43</v>
      </c>
      <c r="K349" s="50" t="str">
        <f t="shared" si="5"/>
        <v>IPSAPORTE FAMILIAR PERMANENTEINFORMACIÓN Y ORIENTACIÓN</v>
      </c>
      <c r="L349" s="49" t="s">
        <v>44</v>
      </c>
      <c r="M349" s="50" t="s">
        <v>45</v>
      </c>
    </row>
    <row r="350" spans="1:13" x14ac:dyDescent="0.2">
      <c r="A350" s="50" t="s">
        <v>566</v>
      </c>
      <c r="B350" s="50" t="s">
        <v>281</v>
      </c>
      <c r="C350" s="56" t="s">
        <v>539</v>
      </c>
      <c r="D350" s="50" t="s">
        <v>38</v>
      </c>
      <c r="E350" s="50" t="s">
        <v>39</v>
      </c>
      <c r="F350" s="50" t="s">
        <v>40</v>
      </c>
      <c r="G350" s="50" t="s">
        <v>41</v>
      </c>
      <c r="H350" s="50" t="s">
        <v>57</v>
      </c>
      <c r="I350" s="50" t="s">
        <v>566</v>
      </c>
      <c r="J350" s="50" t="s">
        <v>43</v>
      </c>
      <c r="K350" s="50" t="str">
        <f t="shared" si="5"/>
        <v>IPSAPORTE FAMILIAR PERMANENTERECLAMO IPS</v>
      </c>
      <c r="L350" s="49" t="s">
        <v>44</v>
      </c>
      <c r="M350" s="50" t="s">
        <v>45</v>
      </c>
    </row>
    <row r="351" spans="1:13" x14ac:dyDescent="0.2">
      <c r="A351" s="50" t="s">
        <v>567</v>
      </c>
      <c r="B351" s="50" t="s">
        <v>281</v>
      </c>
      <c r="C351" s="56" t="s">
        <v>539</v>
      </c>
      <c r="D351" s="50" t="s">
        <v>38</v>
      </c>
      <c r="E351" s="50" t="s">
        <v>39</v>
      </c>
      <c r="F351" s="50" t="s">
        <v>40</v>
      </c>
      <c r="G351" s="50" t="s">
        <v>41</v>
      </c>
      <c r="H351" s="50" t="s">
        <v>326</v>
      </c>
      <c r="I351" s="50" t="s">
        <v>567</v>
      </c>
      <c r="J351" s="50" t="s">
        <v>43</v>
      </c>
      <c r="K351" s="50" t="str">
        <f t="shared" si="5"/>
        <v>IPSAPORTE FAMILIAR PERMANENTERECEPCIÓN APELACIÓN</v>
      </c>
      <c r="L351" s="49" t="s">
        <v>44</v>
      </c>
      <c r="M351" s="50" t="s">
        <v>45</v>
      </c>
    </row>
    <row r="352" spans="1:13" x14ac:dyDescent="0.2">
      <c r="A352" s="50" t="s">
        <v>568</v>
      </c>
      <c r="B352" s="50" t="s">
        <v>285</v>
      </c>
      <c r="C352" s="56" t="s">
        <v>539</v>
      </c>
      <c r="D352" s="50" t="s">
        <v>38</v>
      </c>
      <c r="E352" s="50" t="s">
        <v>39</v>
      </c>
      <c r="F352" s="50" t="s">
        <v>40</v>
      </c>
      <c r="G352" s="50" t="s">
        <v>41</v>
      </c>
      <c r="H352" s="50" t="s">
        <v>42</v>
      </c>
      <c r="I352" s="50" t="s">
        <v>568</v>
      </c>
      <c r="J352" s="50" t="s">
        <v>43</v>
      </c>
      <c r="K352" s="50" t="str">
        <f t="shared" si="5"/>
        <v>IPSAPORTE FAMILIAR PERMANENTEINFORMACIÓN Y ORIENTACIÓN</v>
      </c>
      <c r="L352" s="49" t="s">
        <v>44</v>
      </c>
      <c r="M352" s="50" t="s">
        <v>45</v>
      </c>
    </row>
    <row r="353" spans="1:13" x14ac:dyDescent="0.2">
      <c r="A353" s="50" t="s">
        <v>569</v>
      </c>
      <c r="B353" s="50" t="s">
        <v>285</v>
      </c>
      <c r="C353" s="56" t="s">
        <v>539</v>
      </c>
      <c r="D353" s="50" t="s">
        <v>38</v>
      </c>
      <c r="E353" s="50" t="s">
        <v>39</v>
      </c>
      <c r="F353" s="50" t="s">
        <v>40</v>
      </c>
      <c r="G353" s="50" t="s">
        <v>41</v>
      </c>
      <c r="H353" s="50" t="s">
        <v>42</v>
      </c>
      <c r="I353" s="50" t="s">
        <v>569</v>
      </c>
      <c r="J353" s="50" t="s">
        <v>43</v>
      </c>
      <c r="K353" s="50" t="str">
        <f t="shared" si="5"/>
        <v>IPSAPORTE FAMILIAR PERMANENTEINFORMACIÓN Y ORIENTACIÓN</v>
      </c>
      <c r="L353" s="49" t="s">
        <v>44</v>
      </c>
      <c r="M353" s="50" t="s">
        <v>45</v>
      </c>
    </row>
    <row r="354" spans="1:13" x14ac:dyDescent="0.2">
      <c r="A354" s="50" t="s">
        <v>570</v>
      </c>
      <c r="B354" s="50" t="s">
        <v>285</v>
      </c>
      <c r="C354" s="56" t="s">
        <v>539</v>
      </c>
      <c r="D354" s="50" t="s">
        <v>38</v>
      </c>
      <c r="E354" s="50" t="s">
        <v>39</v>
      </c>
      <c r="F354" s="50" t="s">
        <v>40</v>
      </c>
      <c r="G354" s="50" t="s">
        <v>41</v>
      </c>
      <c r="H354" s="50" t="s">
        <v>57</v>
      </c>
      <c r="I354" s="50" t="s">
        <v>570</v>
      </c>
      <c r="J354" s="50" t="s">
        <v>43</v>
      </c>
      <c r="K354" s="50" t="str">
        <f t="shared" si="5"/>
        <v>IPSAPORTE FAMILIAR PERMANENTERECLAMO IPS</v>
      </c>
      <c r="L354" s="49" t="s">
        <v>44</v>
      </c>
      <c r="M354" s="50" t="s">
        <v>45</v>
      </c>
    </row>
    <row r="355" spans="1:13" x14ac:dyDescent="0.2">
      <c r="A355" s="50" t="s">
        <v>571</v>
      </c>
      <c r="B355" s="50" t="s">
        <v>285</v>
      </c>
      <c r="C355" s="56" t="s">
        <v>539</v>
      </c>
      <c r="D355" s="50" t="s">
        <v>38</v>
      </c>
      <c r="E355" s="50" t="s">
        <v>39</v>
      </c>
      <c r="F355" s="50" t="s">
        <v>40</v>
      </c>
      <c r="G355" s="50" t="s">
        <v>41</v>
      </c>
      <c r="H355" s="50" t="s">
        <v>42</v>
      </c>
      <c r="I355" s="50" t="s">
        <v>571</v>
      </c>
      <c r="J355" s="50" t="s">
        <v>43</v>
      </c>
      <c r="K355" s="50" t="str">
        <f t="shared" si="5"/>
        <v>IPSAPORTE FAMILIAR PERMANENTEINFORMACIÓN Y ORIENTACIÓN</v>
      </c>
      <c r="L355" s="49" t="s">
        <v>44</v>
      </c>
      <c r="M355" s="50" t="s">
        <v>45</v>
      </c>
    </row>
    <row r="356" spans="1:13" x14ac:dyDescent="0.2">
      <c r="A356" s="50" t="s">
        <v>572</v>
      </c>
      <c r="B356" s="50" t="s">
        <v>285</v>
      </c>
      <c r="C356" s="56" t="s">
        <v>539</v>
      </c>
      <c r="D356" s="50" t="s">
        <v>38</v>
      </c>
      <c r="E356" s="50" t="s">
        <v>39</v>
      </c>
      <c r="F356" s="50" t="s">
        <v>40</v>
      </c>
      <c r="G356" s="50" t="s">
        <v>41</v>
      </c>
      <c r="H356" s="50" t="s">
        <v>42</v>
      </c>
      <c r="I356" s="50" t="s">
        <v>572</v>
      </c>
      <c r="J356" s="50" t="s">
        <v>43</v>
      </c>
      <c r="K356" s="50" t="str">
        <f t="shared" si="5"/>
        <v>IPSAPORTE FAMILIAR PERMANENTEINFORMACIÓN Y ORIENTACIÓN</v>
      </c>
      <c r="L356" s="49" t="s">
        <v>44</v>
      </c>
      <c r="M356" s="50" t="s">
        <v>45</v>
      </c>
    </row>
    <row r="357" spans="1:13" x14ac:dyDescent="0.2">
      <c r="A357" s="50" t="s">
        <v>573</v>
      </c>
      <c r="B357" s="50" t="s">
        <v>285</v>
      </c>
      <c r="C357" s="56" t="s">
        <v>539</v>
      </c>
      <c r="D357" s="50" t="s">
        <v>38</v>
      </c>
      <c r="E357" s="50" t="s">
        <v>39</v>
      </c>
      <c r="F357" s="50" t="s">
        <v>40</v>
      </c>
      <c r="G357" s="50" t="s">
        <v>41</v>
      </c>
      <c r="H357" s="50" t="s">
        <v>42</v>
      </c>
      <c r="I357" s="50" t="s">
        <v>573</v>
      </c>
      <c r="J357" s="50" t="s">
        <v>43</v>
      </c>
      <c r="K357" s="50" t="str">
        <f t="shared" si="5"/>
        <v>IPSAPORTE FAMILIAR PERMANENTEINFORMACIÓN Y ORIENTACIÓN</v>
      </c>
      <c r="L357" s="49" t="s">
        <v>44</v>
      </c>
      <c r="M357" s="50" t="s">
        <v>45</v>
      </c>
    </row>
    <row r="358" spans="1:13" x14ac:dyDescent="0.2">
      <c r="A358" s="50" t="s">
        <v>574</v>
      </c>
      <c r="B358" s="50" t="s">
        <v>285</v>
      </c>
      <c r="C358" s="56" t="s">
        <v>539</v>
      </c>
      <c r="D358" s="50" t="s">
        <v>38</v>
      </c>
      <c r="E358" s="50" t="s">
        <v>39</v>
      </c>
      <c r="F358" s="50" t="s">
        <v>40</v>
      </c>
      <c r="G358" s="50" t="s">
        <v>41</v>
      </c>
      <c r="H358" s="50" t="s">
        <v>42</v>
      </c>
      <c r="I358" s="50" t="s">
        <v>574</v>
      </c>
      <c r="J358" s="50" t="s">
        <v>43</v>
      </c>
      <c r="K358" s="50" t="str">
        <f t="shared" si="5"/>
        <v>IPSAPORTE FAMILIAR PERMANENTEINFORMACIÓN Y ORIENTACIÓN</v>
      </c>
      <c r="L358" s="49" t="s">
        <v>44</v>
      </c>
      <c r="M358" s="50" t="s">
        <v>45</v>
      </c>
    </row>
    <row r="359" spans="1:13" x14ac:dyDescent="0.2">
      <c r="A359" s="50" t="s">
        <v>575</v>
      </c>
      <c r="B359" s="50" t="s">
        <v>285</v>
      </c>
      <c r="C359" s="56" t="s">
        <v>539</v>
      </c>
      <c r="D359" s="50" t="s">
        <v>38</v>
      </c>
      <c r="E359" s="50" t="s">
        <v>39</v>
      </c>
      <c r="F359" s="50" t="s">
        <v>40</v>
      </c>
      <c r="G359" s="50" t="s">
        <v>41</v>
      </c>
      <c r="H359" s="50" t="s">
        <v>42</v>
      </c>
      <c r="I359" s="50" t="s">
        <v>575</v>
      </c>
      <c r="J359" s="50" t="s">
        <v>43</v>
      </c>
      <c r="K359" s="50" t="str">
        <f t="shared" si="5"/>
        <v>IPSAPORTE FAMILIAR PERMANENTEINFORMACIÓN Y ORIENTACIÓN</v>
      </c>
      <c r="L359" s="49" t="s">
        <v>44</v>
      </c>
      <c r="M359" s="50" t="s">
        <v>45</v>
      </c>
    </row>
    <row r="360" spans="1:13" x14ac:dyDescent="0.2">
      <c r="A360" s="50" t="s">
        <v>576</v>
      </c>
      <c r="B360" s="50" t="s">
        <v>285</v>
      </c>
      <c r="C360" s="56" t="s">
        <v>539</v>
      </c>
      <c r="D360" s="50" t="s">
        <v>38</v>
      </c>
      <c r="E360" s="50" t="s">
        <v>39</v>
      </c>
      <c r="F360" s="50" t="s">
        <v>40</v>
      </c>
      <c r="G360" s="50" t="s">
        <v>41</v>
      </c>
      <c r="H360" s="50" t="s">
        <v>42</v>
      </c>
      <c r="I360" s="50" t="s">
        <v>576</v>
      </c>
      <c r="J360" s="50" t="s">
        <v>43</v>
      </c>
      <c r="K360" s="50" t="str">
        <f t="shared" si="5"/>
        <v>IPSAPORTE FAMILIAR PERMANENTEINFORMACIÓN Y ORIENTACIÓN</v>
      </c>
      <c r="L360" s="49" t="s">
        <v>44</v>
      </c>
      <c r="M360" s="50" t="s">
        <v>45</v>
      </c>
    </row>
    <row r="361" spans="1:13" x14ac:dyDescent="0.2">
      <c r="A361" s="50" t="s">
        <v>577</v>
      </c>
      <c r="B361" s="50" t="s">
        <v>285</v>
      </c>
      <c r="C361" s="56" t="s">
        <v>539</v>
      </c>
      <c r="D361" s="50" t="s">
        <v>38</v>
      </c>
      <c r="E361" s="50" t="s">
        <v>39</v>
      </c>
      <c r="F361" s="50" t="s">
        <v>40</v>
      </c>
      <c r="G361" s="50" t="s">
        <v>41</v>
      </c>
      <c r="H361" s="50" t="s">
        <v>42</v>
      </c>
      <c r="I361" s="50" t="s">
        <v>577</v>
      </c>
      <c r="J361" s="50" t="s">
        <v>43</v>
      </c>
      <c r="K361" s="50" t="str">
        <f t="shared" si="5"/>
        <v>IPSAPORTE FAMILIAR PERMANENTEINFORMACIÓN Y ORIENTACIÓN</v>
      </c>
      <c r="L361" s="49" t="s">
        <v>44</v>
      </c>
      <c r="M361" s="50" t="s">
        <v>45</v>
      </c>
    </row>
    <row r="362" spans="1:13" x14ac:dyDescent="0.2">
      <c r="A362" s="50" t="s">
        <v>578</v>
      </c>
      <c r="B362" s="50" t="s">
        <v>285</v>
      </c>
      <c r="C362" s="56" t="s">
        <v>539</v>
      </c>
      <c r="D362" s="50" t="s">
        <v>38</v>
      </c>
      <c r="E362" s="50" t="s">
        <v>39</v>
      </c>
      <c r="F362" s="50" t="s">
        <v>40</v>
      </c>
      <c r="G362" s="50" t="s">
        <v>41</v>
      </c>
      <c r="H362" s="50" t="s">
        <v>42</v>
      </c>
      <c r="I362" s="50" t="s">
        <v>578</v>
      </c>
      <c r="J362" s="50" t="s">
        <v>43</v>
      </c>
      <c r="K362" s="50" t="str">
        <f t="shared" si="5"/>
        <v>IPSAPORTE FAMILIAR PERMANENTEINFORMACIÓN Y ORIENTACIÓN</v>
      </c>
      <c r="L362" s="49" t="s">
        <v>44</v>
      </c>
      <c r="M362" s="50" t="s">
        <v>45</v>
      </c>
    </row>
    <row r="363" spans="1:13" x14ac:dyDescent="0.2">
      <c r="A363" s="50" t="s">
        <v>579</v>
      </c>
      <c r="B363" s="50" t="s">
        <v>290</v>
      </c>
      <c r="C363" s="56" t="s">
        <v>539</v>
      </c>
      <c r="D363" s="50" t="s">
        <v>38</v>
      </c>
      <c r="E363" s="50" t="s">
        <v>39</v>
      </c>
      <c r="F363" s="50" t="s">
        <v>40</v>
      </c>
      <c r="G363" s="50" t="s">
        <v>41</v>
      </c>
      <c r="H363" s="50" t="s">
        <v>42</v>
      </c>
      <c r="I363" s="50" t="s">
        <v>579</v>
      </c>
      <c r="J363" s="50" t="s">
        <v>43</v>
      </c>
      <c r="K363" s="50" t="str">
        <f t="shared" si="5"/>
        <v>IPSAPORTE FAMILIAR PERMANENTEINFORMACIÓN Y ORIENTACIÓN</v>
      </c>
      <c r="L363" s="49" t="s">
        <v>44</v>
      </c>
      <c r="M363" s="50" t="s">
        <v>45</v>
      </c>
    </row>
    <row r="364" spans="1:13" x14ac:dyDescent="0.2">
      <c r="A364" s="50" t="s">
        <v>580</v>
      </c>
      <c r="B364" s="50" t="s">
        <v>290</v>
      </c>
      <c r="C364" s="56" t="s">
        <v>539</v>
      </c>
      <c r="D364" s="50" t="s">
        <v>38</v>
      </c>
      <c r="E364" s="50" t="s">
        <v>39</v>
      </c>
      <c r="F364" s="50" t="s">
        <v>40</v>
      </c>
      <c r="G364" s="50" t="s">
        <v>41</v>
      </c>
      <c r="H364" s="50" t="s">
        <v>42</v>
      </c>
      <c r="I364" s="50" t="s">
        <v>580</v>
      </c>
      <c r="J364" s="50" t="s">
        <v>43</v>
      </c>
      <c r="K364" s="50" t="str">
        <f t="shared" si="5"/>
        <v>IPSAPORTE FAMILIAR PERMANENTEINFORMACIÓN Y ORIENTACIÓN</v>
      </c>
      <c r="L364" s="49" t="s">
        <v>44</v>
      </c>
      <c r="M364" s="50" t="s">
        <v>45</v>
      </c>
    </row>
    <row r="365" spans="1:13" x14ac:dyDescent="0.2">
      <c r="A365" s="50" t="s">
        <v>581</v>
      </c>
      <c r="B365" s="50" t="s">
        <v>290</v>
      </c>
      <c r="C365" s="56" t="s">
        <v>539</v>
      </c>
      <c r="D365" s="50" t="s">
        <v>38</v>
      </c>
      <c r="E365" s="50" t="s">
        <v>39</v>
      </c>
      <c r="F365" s="50" t="s">
        <v>40</v>
      </c>
      <c r="G365" s="50" t="s">
        <v>41</v>
      </c>
      <c r="H365" s="50" t="s">
        <v>42</v>
      </c>
      <c r="I365" s="50" t="s">
        <v>581</v>
      </c>
      <c r="J365" s="50" t="s">
        <v>43</v>
      </c>
      <c r="K365" s="50" t="str">
        <f t="shared" si="5"/>
        <v>IPSAPORTE FAMILIAR PERMANENTEINFORMACIÓN Y ORIENTACIÓN</v>
      </c>
      <c r="L365" s="49" t="s">
        <v>44</v>
      </c>
      <c r="M365" s="50" t="s">
        <v>45</v>
      </c>
    </row>
    <row r="366" spans="1:13" x14ac:dyDescent="0.2">
      <c r="A366" s="50" t="s">
        <v>582</v>
      </c>
      <c r="B366" s="50" t="s">
        <v>411</v>
      </c>
      <c r="C366" s="56" t="s">
        <v>539</v>
      </c>
      <c r="D366" s="50" t="s">
        <v>38</v>
      </c>
      <c r="E366" s="50" t="s">
        <v>39</v>
      </c>
      <c r="F366" s="50" t="s">
        <v>40</v>
      </c>
      <c r="G366" s="50" t="s">
        <v>41</v>
      </c>
      <c r="H366" s="50" t="s">
        <v>42</v>
      </c>
      <c r="I366" s="50" t="s">
        <v>582</v>
      </c>
      <c r="J366" s="50" t="s">
        <v>43</v>
      </c>
      <c r="K366" s="50" t="str">
        <f t="shared" si="5"/>
        <v>IPSAPORTE FAMILIAR PERMANENTEINFORMACIÓN Y ORIENTACIÓN</v>
      </c>
      <c r="L366" s="49" t="s">
        <v>44</v>
      </c>
      <c r="M366" s="50" t="s">
        <v>45</v>
      </c>
    </row>
    <row r="367" spans="1:13" x14ac:dyDescent="0.2">
      <c r="A367" s="50" t="s">
        <v>583</v>
      </c>
      <c r="B367" s="50" t="s">
        <v>411</v>
      </c>
      <c r="C367" s="56" t="s">
        <v>539</v>
      </c>
      <c r="D367" s="50" t="s">
        <v>38</v>
      </c>
      <c r="E367" s="50" t="s">
        <v>39</v>
      </c>
      <c r="F367" s="50" t="s">
        <v>40</v>
      </c>
      <c r="G367" s="50" t="s">
        <v>41</v>
      </c>
      <c r="H367" s="50" t="s">
        <v>42</v>
      </c>
      <c r="I367" s="50" t="s">
        <v>583</v>
      </c>
      <c r="J367" s="50" t="s">
        <v>43</v>
      </c>
      <c r="K367" s="50" t="str">
        <f t="shared" si="5"/>
        <v>IPSAPORTE FAMILIAR PERMANENTEINFORMACIÓN Y ORIENTACIÓN</v>
      </c>
      <c r="L367" s="49" t="s">
        <v>44</v>
      </c>
      <c r="M367" s="50" t="s">
        <v>45</v>
      </c>
    </row>
    <row r="368" spans="1:13" x14ac:dyDescent="0.2">
      <c r="A368" s="50" t="s">
        <v>584</v>
      </c>
      <c r="B368" s="50" t="s">
        <v>411</v>
      </c>
      <c r="C368" s="56" t="s">
        <v>539</v>
      </c>
      <c r="D368" s="50" t="s">
        <v>38</v>
      </c>
      <c r="E368" s="50" t="s">
        <v>39</v>
      </c>
      <c r="F368" s="50" t="s">
        <v>40</v>
      </c>
      <c r="G368" s="50" t="s">
        <v>41</v>
      </c>
      <c r="H368" s="50" t="s">
        <v>585</v>
      </c>
      <c r="I368" s="50" t="s">
        <v>584</v>
      </c>
      <c r="J368" s="50" t="s">
        <v>43</v>
      </c>
      <c r="K368" s="50" t="str">
        <f t="shared" si="5"/>
        <v>IPSAPORTE FAMILIAR PERMANENTERECLAMO FORMA DE PAGO</v>
      </c>
      <c r="L368" s="49" t="s">
        <v>44</v>
      </c>
      <c r="M368" s="50" t="s">
        <v>45</v>
      </c>
    </row>
    <row r="369" spans="1:13" x14ac:dyDescent="0.2">
      <c r="A369" s="50" t="s">
        <v>586</v>
      </c>
      <c r="B369" s="50" t="s">
        <v>411</v>
      </c>
      <c r="C369" s="56" t="s">
        <v>539</v>
      </c>
      <c r="D369" s="50" t="s">
        <v>38</v>
      </c>
      <c r="E369" s="50" t="s">
        <v>39</v>
      </c>
      <c r="F369" s="50" t="s">
        <v>40</v>
      </c>
      <c r="G369" s="50" t="s">
        <v>41</v>
      </c>
      <c r="H369" s="50" t="s">
        <v>42</v>
      </c>
      <c r="I369" s="50" t="s">
        <v>586</v>
      </c>
      <c r="J369" s="50" t="s">
        <v>43</v>
      </c>
      <c r="K369" s="50" t="str">
        <f t="shared" si="5"/>
        <v>IPSAPORTE FAMILIAR PERMANENTEINFORMACIÓN Y ORIENTACIÓN</v>
      </c>
      <c r="L369" s="49" t="s">
        <v>44</v>
      </c>
      <c r="M369" s="50" t="s">
        <v>45</v>
      </c>
    </row>
    <row r="370" spans="1:13" x14ac:dyDescent="0.2">
      <c r="A370" s="50" t="s">
        <v>587</v>
      </c>
      <c r="B370" s="50" t="s">
        <v>411</v>
      </c>
      <c r="C370" s="56" t="s">
        <v>539</v>
      </c>
      <c r="D370" s="50" t="s">
        <v>38</v>
      </c>
      <c r="E370" s="50" t="s">
        <v>39</v>
      </c>
      <c r="F370" s="50" t="s">
        <v>40</v>
      </c>
      <c r="G370" s="50" t="s">
        <v>41</v>
      </c>
      <c r="H370" s="50" t="s">
        <v>42</v>
      </c>
      <c r="I370" s="50" t="s">
        <v>587</v>
      </c>
      <c r="J370" s="50" t="s">
        <v>43</v>
      </c>
      <c r="K370" s="50" t="str">
        <f t="shared" si="5"/>
        <v>IPSAPORTE FAMILIAR PERMANENTEINFORMACIÓN Y ORIENTACIÓN</v>
      </c>
      <c r="L370" s="49" t="s">
        <v>44</v>
      </c>
      <c r="M370" s="50" t="s">
        <v>45</v>
      </c>
    </row>
    <row r="371" spans="1:13" x14ac:dyDescent="0.2">
      <c r="A371" s="50" t="s">
        <v>588</v>
      </c>
      <c r="B371" s="50" t="s">
        <v>411</v>
      </c>
      <c r="C371" s="56" t="s">
        <v>539</v>
      </c>
      <c r="D371" s="50" t="s">
        <v>38</v>
      </c>
      <c r="E371" s="50" t="s">
        <v>39</v>
      </c>
      <c r="F371" s="50" t="s">
        <v>40</v>
      </c>
      <c r="G371" s="50" t="s">
        <v>41</v>
      </c>
      <c r="H371" s="50" t="s">
        <v>42</v>
      </c>
      <c r="I371" s="50" t="s">
        <v>588</v>
      </c>
      <c r="J371" s="50" t="s">
        <v>43</v>
      </c>
      <c r="K371" s="50" t="str">
        <f t="shared" si="5"/>
        <v>IPSAPORTE FAMILIAR PERMANENTEINFORMACIÓN Y ORIENTACIÓN</v>
      </c>
      <c r="L371" s="49" t="s">
        <v>44</v>
      </c>
      <c r="M371" s="50" t="s">
        <v>45</v>
      </c>
    </row>
    <row r="372" spans="1:13" x14ac:dyDescent="0.2">
      <c r="A372" s="50" t="s">
        <v>589</v>
      </c>
      <c r="B372" s="50" t="s">
        <v>411</v>
      </c>
      <c r="C372" s="56" t="s">
        <v>539</v>
      </c>
      <c r="D372" s="50" t="s">
        <v>38</v>
      </c>
      <c r="E372" s="50" t="s">
        <v>39</v>
      </c>
      <c r="F372" s="50" t="s">
        <v>40</v>
      </c>
      <c r="G372" s="50" t="s">
        <v>41</v>
      </c>
      <c r="H372" s="50" t="s">
        <v>42</v>
      </c>
      <c r="I372" s="50" t="s">
        <v>589</v>
      </c>
      <c r="J372" s="50" t="s">
        <v>43</v>
      </c>
      <c r="K372" s="50" t="str">
        <f t="shared" si="5"/>
        <v>IPSAPORTE FAMILIAR PERMANENTEINFORMACIÓN Y ORIENTACIÓN</v>
      </c>
      <c r="L372" s="49" t="s">
        <v>44</v>
      </c>
      <c r="M372" s="50" t="s">
        <v>45</v>
      </c>
    </row>
    <row r="373" spans="1:13" x14ac:dyDescent="0.2">
      <c r="A373" s="50" t="s">
        <v>590</v>
      </c>
      <c r="B373" s="50" t="s">
        <v>411</v>
      </c>
      <c r="C373" s="56" t="s">
        <v>539</v>
      </c>
      <c r="D373" s="50" t="s">
        <v>38</v>
      </c>
      <c r="E373" s="50" t="s">
        <v>39</v>
      </c>
      <c r="F373" s="50" t="s">
        <v>40</v>
      </c>
      <c r="G373" s="50" t="s">
        <v>41</v>
      </c>
      <c r="H373" s="50" t="s">
        <v>42</v>
      </c>
      <c r="I373" s="50" t="s">
        <v>590</v>
      </c>
      <c r="J373" s="50" t="s">
        <v>43</v>
      </c>
      <c r="K373" s="50" t="str">
        <f t="shared" si="5"/>
        <v>IPSAPORTE FAMILIAR PERMANENTEINFORMACIÓN Y ORIENTACIÓN</v>
      </c>
      <c r="L373" s="49" t="s">
        <v>44</v>
      </c>
      <c r="M373" s="50" t="s">
        <v>45</v>
      </c>
    </row>
    <row r="374" spans="1:13" x14ac:dyDescent="0.2">
      <c r="A374" s="50" t="s">
        <v>591</v>
      </c>
      <c r="B374" s="50" t="s">
        <v>411</v>
      </c>
      <c r="C374" s="56" t="s">
        <v>539</v>
      </c>
      <c r="D374" s="50" t="s">
        <v>38</v>
      </c>
      <c r="E374" s="50" t="s">
        <v>39</v>
      </c>
      <c r="F374" s="50" t="s">
        <v>40</v>
      </c>
      <c r="G374" s="50" t="s">
        <v>103</v>
      </c>
      <c r="H374" s="50" t="s">
        <v>42</v>
      </c>
      <c r="I374" s="50" t="s">
        <v>591</v>
      </c>
      <c r="J374" s="50" t="s">
        <v>43</v>
      </c>
      <c r="K374" s="50" t="str">
        <f t="shared" si="5"/>
        <v>IPSBENEFICIARIOS PILAR SOLIDARIOINFORMACIÓN Y ORIENTACIÓN</v>
      </c>
      <c r="L374" s="49" t="s">
        <v>44</v>
      </c>
      <c r="M374" s="50" t="s">
        <v>45</v>
      </c>
    </row>
    <row r="375" spans="1:13" x14ac:dyDescent="0.2">
      <c r="A375" s="50" t="s">
        <v>592</v>
      </c>
      <c r="B375" s="50" t="s">
        <v>411</v>
      </c>
      <c r="C375" s="56" t="s">
        <v>539</v>
      </c>
      <c r="D375" s="50" t="s">
        <v>38</v>
      </c>
      <c r="E375" s="50" t="s">
        <v>39</v>
      </c>
      <c r="F375" s="50" t="s">
        <v>40</v>
      </c>
      <c r="G375" s="50" t="s">
        <v>103</v>
      </c>
      <c r="H375" s="50" t="s">
        <v>42</v>
      </c>
      <c r="I375" s="50" t="s">
        <v>592</v>
      </c>
      <c r="J375" s="50" t="s">
        <v>43</v>
      </c>
      <c r="K375" s="50" t="str">
        <f t="shared" si="5"/>
        <v>IPSBENEFICIARIOS PILAR SOLIDARIOINFORMACIÓN Y ORIENTACIÓN</v>
      </c>
      <c r="L375" s="49" t="s">
        <v>44</v>
      </c>
      <c r="M375" s="50" t="s">
        <v>45</v>
      </c>
    </row>
    <row r="376" spans="1:13" x14ac:dyDescent="0.2">
      <c r="A376" s="50" t="s">
        <v>593</v>
      </c>
      <c r="B376" s="50" t="s">
        <v>421</v>
      </c>
      <c r="C376" s="56" t="s">
        <v>539</v>
      </c>
      <c r="D376" s="50" t="s">
        <v>38</v>
      </c>
      <c r="E376" s="50" t="s">
        <v>39</v>
      </c>
      <c r="F376" s="50" t="s">
        <v>40</v>
      </c>
      <c r="G376" s="50" t="s">
        <v>41</v>
      </c>
      <c r="H376" s="50" t="s">
        <v>42</v>
      </c>
      <c r="I376" s="50" t="s">
        <v>593</v>
      </c>
      <c r="J376" s="50" t="s">
        <v>43</v>
      </c>
      <c r="K376" s="50" t="str">
        <f t="shared" si="5"/>
        <v>IPSAPORTE FAMILIAR PERMANENTEINFORMACIÓN Y ORIENTACIÓN</v>
      </c>
      <c r="L376" s="49" t="s">
        <v>44</v>
      </c>
      <c r="M376" s="50" t="s">
        <v>45</v>
      </c>
    </row>
    <row r="377" spans="1:13" x14ac:dyDescent="0.2">
      <c r="A377" s="50" t="s">
        <v>594</v>
      </c>
      <c r="B377" s="50" t="s">
        <v>421</v>
      </c>
      <c r="C377" s="56" t="s">
        <v>539</v>
      </c>
      <c r="D377" s="50" t="s">
        <v>38</v>
      </c>
      <c r="E377" s="50" t="s">
        <v>39</v>
      </c>
      <c r="F377" s="50" t="s">
        <v>40</v>
      </c>
      <c r="G377" s="50" t="s">
        <v>41</v>
      </c>
      <c r="H377" s="50" t="s">
        <v>57</v>
      </c>
      <c r="I377" s="50" t="s">
        <v>594</v>
      </c>
      <c r="J377" s="50" t="s">
        <v>43</v>
      </c>
      <c r="K377" s="50" t="str">
        <f t="shared" si="5"/>
        <v>IPSAPORTE FAMILIAR PERMANENTERECLAMO IPS</v>
      </c>
      <c r="L377" s="49" t="s">
        <v>44</v>
      </c>
      <c r="M377" s="50" t="s">
        <v>45</v>
      </c>
    </row>
    <row r="378" spans="1:13" x14ac:dyDescent="0.2">
      <c r="A378" s="50" t="s">
        <v>595</v>
      </c>
      <c r="B378" s="50" t="s">
        <v>421</v>
      </c>
      <c r="C378" s="56" t="s">
        <v>539</v>
      </c>
      <c r="D378" s="50" t="s">
        <v>38</v>
      </c>
      <c r="E378" s="50" t="s">
        <v>39</v>
      </c>
      <c r="F378" s="50" t="s">
        <v>40</v>
      </c>
      <c r="G378" s="50" t="s">
        <v>41</v>
      </c>
      <c r="H378" s="50" t="s">
        <v>42</v>
      </c>
      <c r="I378" s="50" t="s">
        <v>595</v>
      </c>
      <c r="J378" s="50" t="s">
        <v>43</v>
      </c>
      <c r="K378" s="50" t="str">
        <f t="shared" si="5"/>
        <v>IPSAPORTE FAMILIAR PERMANENTEINFORMACIÓN Y ORIENTACIÓN</v>
      </c>
      <c r="L378" s="49" t="s">
        <v>44</v>
      </c>
      <c r="M378" s="50" t="s">
        <v>45</v>
      </c>
    </row>
    <row r="379" spans="1:13" x14ac:dyDescent="0.2">
      <c r="A379" s="50" t="s">
        <v>596</v>
      </c>
      <c r="B379" s="50" t="s">
        <v>421</v>
      </c>
      <c r="C379" s="56" t="s">
        <v>539</v>
      </c>
      <c r="D379" s="50" t="s">
        <v>38</v>
      </c>
      <c r="E379" s="50" t="s">
        <v>39</v>
      </c>
      <c r="F379" s="50" t="s">
        <v>40</v>
      </c>
      <c r="G379" s="50" t="s">
        <v>41</v>
      </c>
      <c r="H379" s="50" t="s">
        <v>42</v>
      </c>
      <c r="I379" s="50" t="s">
        <v>596</v>
      </c>
      <c r="J379" s="50" t="s">
        <v>43</v>
      </c>
      <c r="K379" s="50" t="str">
        <f t="shared" si="5"/>
        <v>IPSAPORTE FAMILIAR PERMANENTEINFORMACIÓN Y ORIENTACIÓN</v>
      </c>
      <c r="L379" s="49" t="s">
        <v>44</v>
      </c>
      <c r="M379" s="50" t="s">
        <v>45</v>
      </c>
    </row>
    <row r="380" spans="1:13" x14ac:dyDescent="0.2">
      <c r="A380" s="50" t="s">
        <v>597</v>
      </c>
      <c r="B380" s="50" t="s">
        <v>421</v>
      </c>
      <c r="C380" s="56" t="s">
        <v>539</v>
      </c>
      <c r="D380" s="50" t="s">
        <v>38</v>
      </c>
      <c r="E380" s="50" t="s">
        <v>39</v>
      </c>
      <c r="F380" s="50" t="s">
        <v>40</v>
      </c>
      <c r="G380" s="50" t="s">
        <v>41</v>
      </c>
      <c r="H380" s="50" t="s">
        <v>42</v>
      </c>
      <c r="I380" s="50" t="s">
        <v>597</v>
      </c>
      <c r="J380" s="50" t="s">
        <v>43</v>
      </c>
      <c r="K380" s="50" t="str">
        <f t="shared" si="5"/>
        <v>IPSAPORTE FAMILIAR PERMANENTEINFORMACIÓN Y ORIENTACIÓN</v>
      </c>
      <c r="L380" s="49" t="s">
        <v>44</v>
      </c>
      <c r="M380" s="50" t="s">
        <v>45</v>
      </c>
    </row>
    <row r="381" spans="1:13" x14ac:dyDescent="0.2">
      <c r="A381" s="50" t="s">
        <v>598</v>
      </c>
      <c r="B381" s="50" t="s">
        <v>421</v>
      </c>
      <c r="C381" s="56" t="s">
        <v>539</v>
      </c>
      <c r="D381" s="50" t="s">
        <v>38</v>
      </c>
      <c r="E381" s="50" t="s">
        <v>39</v>
      </c>
      <c r="F381" s="50" t="s">
        <v>40</v>
      </c>
      <c r="G381" s="50" t="s">
        <v>41</v>
      </c>
      <c r="H381" s="50" t="s">
        <v>42</v>
      </c>
      <c r="I381" s="50" t="s">
        <v>598</v>
      </c>
      <c r="J381" s="50" t="s">
        <v>43</v>
      </c>
      <c r="K381" s="50" t="str">
        <f t="shared" si="5"/>
        <v>IPSAPORTE FAMILIAR PERMANENTEINFORMACIÓN Y ORIENTACIÓN</v>
      </c>
      <c r="L381" s="49" t="s">
        <v>44</v>
      </c>
      <c r="M381" s="50" t="s">
        <v>45</v>
      </c>
    </row>
    <row r="382" spans="1:13" x14ac:dyDescent="0.2">
      <c r="A382" s="50" t="s">
        <v>599</v>
      </c>
      <c r="B382" s="50" t="s">
        <v>421</v>
      </c>
      <c r="C382" s="56" t="s">
        <v>539</v>
      </c>
      <c r="D382" s="50" t="s">
        <v>38</v>
      </c>
      <c r="E382" s="50" t="s">
        <v>39</v>
      </c>
      <c r="F382" s="50" t="s">
        <v>40</v>
      </c>
      <c r="G382" s="50" t="s">
        <v>41</v>
      </c>
      <c r="H382" s="50" t="s">
        <v>42</v>
      </c>
      <c r="I382" s="50" t="s">
        <v>599</v>
      </c>
      <c r="J382" s="50" t="s">
        <v>43</v>
      </c>
      <c r="K382" s="50" t="str">
        <f t="shared" si="5"/>
        <v>IPSAPORTE FAMILIAR PERMANENTEINFORMACIÓN Y ORIENTACIÓN</v>
      </c>
      <c r="L382" s="49" t="s">
        <v>44</v>
      </c>
      <c r="M382" s="50" t="s">
        <v>45</v>
      </c>
    </row>
    <row r="383" spans="1:13" x14ac:dyDescent="0.2">
      <c r="A383" s="50" t="s">
        <v>600</v>
      </c>
      <c r="B383" s="50" t="s">
        <v>601</v>
      </c>
      <c r="C383" s="56" t="s">
        <v>539</v>
      </c>
      <c r="D383" s="50" t="s">
        <v>38</v>
      </c>
      <c r="E383" s="50" t="s">
        <v>39</v>
      </c>
      <c r="F383" s="50" t="s">
        <v>40</v>
      </c>
      <c r="G383" s="50" t="s">
        <v>54</v>
      </c>
      <c r="H383" s="50" t="s">
        <v>602</v>
      </c>
      <c r="I383" s="50" t="s">
        <v>600</v>
      </c>
      <c r="J383" s="50" t="s">
        <v>43</v>
      </c>
      <c r="K383" s="50" t="str">
        <f t="shared" si="5"/>
        <v>IPSPENSIONADOSDEUDAS DE SEGURIDAD SOCIAL</v>
      </c>
      <c r="L383" s="49" t="s">
        <v>44</v>
      </c>
      <c r="M383" s="50" t="s">
        <v>45</v>
      </c>
    </row>
    <row r="384" spans="1:13" x14ac:dyDescent="0.2">
      <c r="A384" s="50" t="s">
        <v>603</v>
      </c>
      <c r="B384" s="50" t="s">
        <v>604</v>
      </c>
      <c r="C384" s="56" t="s">
        <v>539</v>
      </c>
      <c r="D384" s="50" t="s">
        <v>38</v>
      </c>
      <c r="E384" s="50" t="s">
        <v>39</v>
      </c>
      <c r="F384" s="50" t="s">
        <v>40</v>
      </c>
      <c r="G384" s="50" t="s">
        <v>103</v>
      </c>
      <c r="H384" s="50" t="s">
        <v>42</v>
      </c>
      <c r="I384" s="50" t="s">
        <v>603</v>
      </c>
      <c r="J384" s="50" t="s">
        <v>43</v>
      </c>
      <c r="K384" s="50" t="str">
        <f t="shared" si="5"/>
        <v>IPSBENEFICIARIOS PILAR SOLIDARIOINFORMACIÓN Y ORIENTACIÓN</v>
      </c>
      <c r="L384" s="49" t="s">
        <v>44</v>
      </c>
      <c r="M384" s="50" t="s">
        <v>45</v>
      </c>
    </row>
    <row r="385" spans="1:13" x14ac:dyDescent="0.2">
      <c r="A385" s="50" t="s">
        <v>605</v>
      </c>
      <c r="B385" s="50" t="s">
        <v>159</v>
      </c>
      <c r="C385" s="56" t="s">
        <v>539</v>
      </c>
      <c r="D385" s="50" t="s">
        <v>38</v>
      </c>
      <c r="E385" s="50" t="s">
        <v>39</v>
      </c>
      <c r="F385" s="50" t="s">
        <v>40</v>
      </c>
      <c r="G385" s="50" t="s">
        <v>41</v>
      </c>
      <c r="H385" s="50" t="s">
        <v>42</v>
      </c>
      <c r="I385" s="50" t="s">
        <v>605</v>
      </c>
      <c r="J385" s="50" t="s">
        <v>43</v>
      </c>
      <c r="K385" s="50" t="str">
        <f t="shared" si="5"/>
        <v>IPSAPORTE FAMILIAR PERMANENTEINFORMACIÓN Y ORIENTACIÓN</v>
      </c>
      <c r="L385" s="49" t="s">
        <v>44</v>
      </c>
      <c r="M385" s="50" t="s">
        <v>45</v>
      </c>
    </row>
    <row r="386" spans="1:13" x14ac:dyDescent="0.2">
      <c r="A386" s="50" t="s">
        <v>606</v>
      </c>
      <c r="B386" s="50" t="s">
        <v>159</v>
      </c>
      <c r="C386" s="56" t="s">
        <v>539</v>
      </c>
      <c r="D386" s="50" t="s">
        <v>38</v>
      </c>
      <c r="E386" s="50" t="s">
        <v>39</v>
      </c>
      <c r="F386" s="50" t="s">
        <v>40</v>
      </c>
      <c r="G386" s="50" t="s">
        <v>41</v>
      </c>
      <c r="H386" s="50" t="s">
        <v>42</v>
      </c>
      <c r="I386" s="50" t="s">
        <v>606</v>
      </c>
      <c r="J386" s="50" t="s">
        <v>43</v>
      </c>
      <c r="K386" s="50" t="str">
        <f t="shared" si="5"/>
        <v>IPSAPORTE FAMILIAR PERMANENTEINFORMACIÓN Y ORIENTACIÓN</v>
      </c>
      <c r="L386" s="49" t="s">
        <v>44</v>
      </c>
      <c r="M386" s="50" t="s">
        <v>45</v>
      </c>
    </row>
    <row r="387" spans="1:13" x14ac:dyDescent="0.2">
      <c r="A387" s="50" t="s">
        <v>607</v>
      </c>
      <c r="B387" s="50" t="s">
        <v>159</v>
      </c>
      <c r="C387" s="56" t="s">
        <v>539</v>
      </c>
      <c r="D387" s="50" t="s">
        <v>38</v>
      </c>
      <c r="E387" s="50" t="s">
        <v>39</v>
      </c>
      <c r="F387" s="50" t="s">
        <v>40</v>
      </c>
      <c r="G387" s="50" t="s">
        <v>41</v>
      </c>
      <c r="H387" s="50" t="s">
        <v>42</v>
      </c>
      <c r="I387" s="50" t="s">
        <v>607</v>
      </c>
      <c r="J387" s="50" t="s">
        <v>43</v>
      </c>
      <c r="K387" s="50" t="str">
        <f t="shared" ref="K387:K450" si="6">F387&amp;G387&amp;H387</f>
        <v>IPSAPORTE FAMILIAR PERMANENTEINFORMACIÓN Y ORIENTACIÓN</v>
      </c>
      <c r="L387" s="49" t="s">
        <v>44</v>
      </c>
      <c r="M387" s="50" t="s">
        <v>45</v>
      </c>
    </row>
    <row r="388" spans="1:13" x14ac:dyDescent="0.2">
      <c r="A388" s="50" t="s">
        <v>608</v>
      </c>
      <c r="B388" s="50" t="s">
        <v>159</v>
      </c>
      <c r="C388" s="56" t="s">
        <v>539</v>
      </c>
      <c r="D388" s="50" t="s">
        <v>38</v>
      </c>
      <c r="E388" s="50" t="s">
        <v>39</v>
      </c>
      <c r="F388" s="50" t="s">
        <v>40</v>
      </c>
      <c r="G388" s="50" t="s">
        <v>41</v>
      </c>
      <c r="H388" s="50" t="s">
        <v>42</v>
      </c>
      <c r="I388" s="50" t="s">
        <v>608</v>
      </c>
      <c r="J388" s="50" t="s">
        <v>43</v>
      </c>
      <c r="K388" s="50" t="str">
        <f t="shared" si="6"/>
        <v>IPSAPORTE FAMILIAR PERMANENTEINFORMACIÓN Y ORIENTACIÓN</v>
      </c>
      <c r="L388" s="49" t="s">
        <v>44</v>
      </c>
      <c r="M388" s="50" t="s">
        <v>45</v>
      </c>
    </row>
    <row r="389" spans="1:13" x14ac:dyDescent="0.2">
      <c r="A389" s="50" t="s">
        <v>609</v>
      </c>
      <c r="B389" s="50" t="s">
        <v>159</v>
      </c>
      <c r="C389" s="56" t="s">
        <v>539</v>
      </c>
      <c r="D389" s="50" t="s">
        <v>38</v>
      </c>
      <c r="E389" s="50" t="s">
        <v>39</v>
      </c>
      <c r="F389" s="50" t="s">
        <v>40</v>
      </c>
      <c r="G389" s="50" t="s">
        <v>41</v>
      </c>
      <c r="H389" s="50" t="s">
        <v>42</v>
      </c>
      <c r="I389" s="50" t="s">
        <v>609</v>
      </c>
      <c r="J389" s="50" t="s">
        <v>43</v>
      </c>
      <c r="K389" s="50" t="str">
        <f t="shared" si="6"/>
        <v>IPSAPORTE FAMILIAR PERMANENTEINFORMACIÓN Y ORIENTACIÓN</v>
      </c>
      <c r="L389" s="49" t="s">
        <v>44</v>
      </c>
      <c r="M389" s="50" t="s">
        <v>45</v>
      </c>
    </row>
    <row r="390" spans="1:13" x14ac:dyDescent="0.2">
      <c r="A390" s="50" t="s">
        <v>610</v>
      </c>
      <c r="B390" s="50" t="s">
        <v>159</v>
      </c>
      <c r="C390" s="56" t="s">
        <v>539</v>
      </c>
      <c r="D390" s="50" t="s">
        <v>38</v>
      </c>
      <c r="E390" s="50" t="s">
        <v>39</v>
      </c>
      <c r="F390" s="50" t="s">
        <v>40</v>
      </c>
      <c r="G390" s="50" t="s">
        <v>41</v>
      </c>
      <c r="H390" s="50" t="s">
        <v>42</v>
      </c>
      <c r="I390" s="50" t="s">
        <v>610</v>
      </c>
      <c r="J390" s="50" t="s">
        <v>43</v>
      </c>
      <c r="K390" s="50" t="str">
        <f t="shared" si="6"/>
        <v>IPSAPORTE FAMILIAR PERMANENTEINFORMACIÓN Y ORIENTACIÓN</v>
      </c>
      <c r="L390" s="49" t="s">
        <v>44</v>
      </c>
      <c r="M390" s="50" t="s">
        <v>45</v>
      </c>
    </row>
    <row r="391" spans="1:13" x14ac:dyDescent="0.2">
      <c r="A391" s="50" t="s">
        <v>611</v>
      </c>
      <c r="B391" s="50" t="s">
        <v>159</v>
      </c>
      <c r="C391" s="56" t="s">
        <v>539</v>
      </c>
      <c r="D391" s="50" t="s">
        <v>38</v>
      </c>
      <c r="E391" s="50" t="s">
        <v>39</v>
      </c>
      <c r="F391" s="50" t="s">
        <v>40</v>
      </c>
      <c r="G391" s="50" t="s">
        <v>41</v>
      </c>
      <c r="H391" s="50" t="s">
        <v>42</v>
      </c>
      <c r="I391" s="50" t="s">
        <v>611</v>
      </c>
      <c r="J391" s="50" t="s">
        <v>43</v>
      </c>
      <c r="K391" s="50" t="str">
        <f t="shared" si="6"/>
        <v>IPSAPORTE FAMILIAR PERMANENTEINFORMACIÓN Y ORIENTACIÓN</v>
      </c>
      <c r="L391" s="49" t="s">
        <v>44</v>
      </c>
      <c r="M391" s="50" t="s">
        <v>45</v>
      </c>
    </row>
    <row r="392" spans="1:13" x14ac:dyDescent="0.2">
      <c r="A392" s="50" t="s">
        <v>612</v>
      </c>
      <c r="B392" s="50" t="s">
        <v>159</v>
      </c>
      <c r="C392" s="56" t="s">
        <v>539</v>
      </c>
      <c r="D392" s="50" t="s">
        <v>38</v>
      </c>
      <c r="E392" s="50" t="s">
        <v>39</v>
      </c>
      <c r="F392" s="50" t="s">
        <v>40</v>
      </c>
      <c r="G392" s="50" t="s">
        <v>41</v>
      </c>
      <c r="H392" s="50" t="s">
        <v>42</v>
      </c>
      <c r="I392" s="50" t="s">
        <v>612</v>
      </c>
      <c r="J392" s="50" t="s">
        <v>43</v>
      </c>
      <c r="K392" s="50" t="str">
        <f t="shared" si="6"/>
        <v>IPSAPORTE FAMILIAR PERMANENTEINFORMACIÓN Y ORIENTACIÓN</v>
      </c>
      <c r="L392" s="49" t="s">
        <v>44</v>
      </c>
      <c r="M392" s="50" t="s">
        <v>45</v>
      </c>
    </row>
    <row r="393" spans="1:13" x14ac:dyDescent="0.2">
      <c r="A393" s="50" t="s">
        <v>613</v>
      </c>
      <c r="B393" s="50" t="s">
        <v>159</v>
      </c>
      <c r="C393" s="56" t="s">
        <v>539</v>
      </c>
      <c r="D393" s="50" t="s">
        <v>38</v>
      </c>
      <c r="E393" s="50" t="s">
        <v>39</v>
      </c>
      <c r="F393" s="50" t="s">
        <v>40</v>
      </c>
      <c r="G393" s="50" t="s">
        <v>41</v>
      </c>
      <c r="H393" s="50" t="s">
        <v>42</v>
      </c>
      <c r="I393" s="50" t="s">
        <v>613</v>
      </c>
      <c r="J393" s="50" t="s">
        <v>43</v>
      </c>
      <c r="K393" s="50" t="str">
        <f t="shared" si="6"/>
        <v>IPSAPORTE FAMILIAR PERMANENTEINFORMACIÓN Y ORIENTACIÓN</v>
      </c>
      <c r="L393" s="49" t="s">
        <v>44</v>
      </c>
      <c r="M393" s="50" t="s">
        <v>45</v>
      </c>
    </row>
    <row r="394" spans="1:13" x14ac:dyDescent="0.2">
      <c r="A394" s="50" t="s">
        <v>614</v>
      </c>
      <c r="B394" s="50" t="s">
        <v>159</v>
      </c>
      <c r="C394" s="56" t="s">
        <v>539</v>
      </c>
      <c r="D394" s="50" t="s">
        <v>38</v>
      </c>
      <c r="E394" s="50" t="s">
        <v>39</v>
      </c>
      <c r="F394" s="50" t="s">
        <v>40</v>
      </c>
      <c r="G394" s="50" t="s">
        <v>41</v>
      </c>
      <c r="H394" s="50" t="s">
        <v>42</v>
      </c>
      <c r="I394" s="50" t="s">
        <v>614</v>
      </c>
      <c r="J394" s="50" t="s">
        <v>43</v>
      </c>
      <c r="K394" s="50" t="str">
        <f t="shared" si="6"/>
        <v>IPSAPORTE FAMILIAR PERMANENTEINFORMACIÓN Y ORIENTACIÓN</v>
      </c>
      <c r="L394" s="49" t="s">
        <v>44</v>
      </c>
      <c r="M394" s="50" t="s">
        <v>45</v>
      </c>
    </row>
    <row r="395" spans="1:13" x14ac:dyDescent="0.2">
      <c r="A395" s="50" t="s">
        <v>615</v>
      </c>
      <c r="B395" s="50" t="s">
        <v>438</v>
      </c>
      <c r="C395" s="56" t="s">
        <v>539</v>
      </c>
      <c r="D395" s="50" t="s">
        <v>38</v>
      </c>
      <c r="E395" s="50" t="s">
        <v>39</v>
      </c>
      <c r="F395" s="50" t="s">
        <v>40</v>
      </c>
      <c r="G395" s="50" t="s">
        <v>41</v>
      </c>
      <c r="H395" s="50" t="s">
        <v>42</v>
      </c>
      <c r="I395" s="50" t="s">
        <v>615</v>
      </c>
      <c r="J395" s="50" t="s">
        <v>43</v>
      </c>
      <c r="K395" s="50" t="str">
        <f t="shared" si="6"/>
        <v>IPSAPORTE FAMILIAR PERMANENTEINFORMACIÓN Y ORIENTACIÓN</v>
      </c>
      <c r="L395" s="49" t="s">
        <v>44</v>
      </c>
      <c r="M395" s="50" t="s">
        <v>45</v>
      </c>
    </row>
    <row r="396" spans="1:13" x14ac:dyDescent="0.2">
      <c r="A396" s="50" t="s">
        <v>616</v>
      </c>
      <c r="B396" s="50" t="s">
        <v>438</v>
      </c>
      <c r="C396" s="56" t="s">
        <v>539</v>
      </c>
      <c r="D396" s="50" t="s">
        <v>38</v>
      </c>
      <c r="E396" s="50" t="s">
        <v>39</v>
      </c>
      <c r="F396" s="50" t="s">
        <v>40</v>
      </c>
      <c r="G396" s="50" t="s">
        <v>41</v>
      </c>
      <c r="H396" s="50" t="s">
        <v>42</v>
      </c>
      <c r="I396" s="50" t="s">
        <v>616</v>
      </c>
      <c r="J396" s="50" t="s">
        <v>43</v>
      </c>
      <c r="K396" s="50" t="str">
        <f t="shared" si="6"/>
        <v>IPSAPORTE FAMILIAR PERMANENTEINFORMACIÓN Y ORIENTACIÓN</v>
      </c>
      <c r="L396" s="49" t="s">
        <v>44</v>
      </c>
      <c r="M396" s="50" t="s">
        <v>45</v>
      </c>
    </row>
    <row r="397" spans="1:13" x14ac:dyDescent="0.2">
      <c r="A397" s="50" t="s">
        <v>617</v>
      </c>
      <c r="B397" s="50" t="s">
        <v>438</v>
      </c>
      <c r="C397" s="56" t="s">
        <v>539</v>
      </c>
      <c r="D397" s="50" t="s">
        <v>38</v>
      </c>
      <c r="E397" s="50" t="s">
        <v>39</v>
      </c>
      <c r="F397" s="50" t="s">
        <v>40</v>
      </c>
      <c r="G397" s="50" t="s">
        <v>41</v>
      </c>
      <c r="H397" s="50" t="s">
        <v>42</v>
      </c>
      <c r="I397" s="50" t="s">
        <v>617</v>
      </c>
      <c r="J397" s="50" t="s">
        <v>43</v>
      </c>
      <c r="K397" s="50" t="str">
        <f t="shared" si="6"/>
        <v>IPSAPORTE FAMILIAR PERMANENTEINFORMACIÓN Y ORIENTACIÓN</v>
      </c>
      <c r="L397" s="49" t="s">
        <v>44</v>
      </c>
      <c r="M397" s="50" t="s">
        <v>45</v>
      </c>
    </row>
    <row r="398" spans="1:13" x14ac:dyDescent="0.2">
      <c r="A398" s="50" t="s">
        <v>618</v>
      </c>
      <c r="B398" s="50" t="s">
        <v>438</v>
      </c>
      <c r="C398" s="56" t="s">
        <v>539</v>
      </c>
      <c r="D398" s="50" t="s">
        <v>38</v>
      </c>
      <c r="E398" s="50" t="s">
        <v>39</v>
      </c>
      <c r="F398" s="50" t="s">
        <v>40</v>
      </c>
      <c r="G398" s="50" t="s">
        <v>41</v>
      </c>
      <c r="H398" s="50" t="s">
        <v>42</v>
      </c>
      <c r="I398" s="50" t="s">
        <v>618</v>
      </c>
      <c r="J398" s="50" t="s">
        <v>43</v>
      </c>
      <c r="K398" s="50" t="str">
        <f t="shared" si="6"/>
        <v>IPSAPORTE FAMILIAR PERMANENTEINFORMACIÓN Y ORIENTACIÓN</v>
      </c>
      <c r="L398" s="49" t="s">
        <v>44</v>
      </c>
      <c r="M398" s="50" t="s">
        <v>45</v>
      </c>
    </row>
    <row r="399" spans="1:13" x14ac:dyDescent="0.2">
      <c r="A399" s="50" t="s">
        <v>619</v>
      </c>
      <c r="B399" s="50" t="s">
        <v>438</v>
      </c>
      <c r="C399" s="56" t="s">
        <v>539</v>
      </c>
      <c r="D399" s="50" t="s">
        <v>38</v>
      </c>
      <c r="E399" s="50" t="s">
        <v>39</v>
      </c>
      <c r="F399" s="50" t="s">
        <v>40</v>
      </c>
      <c r="G399" s="50" t="s">
        <v>41</v>
      </c>
      <c r="H399" s="50" t="s">
        <v>42</v>
      </c>
      <c r="I399" s="50" t="s">
        <v>619</v>
      </c>
      <c r="J399" s="50" t="s">
        <v>43</v>
      </c>
      <c r="K399" s="50" t="str">
        <f t="shared" si="6"/>
        <v>IPSAPORTE FAMILIAR PERMANENTEINFORMACIÓN Y ORIENTACIÓN</v>
      </c>
      <c r="L399" s="49" t="s">
        <v>44</v>
      </c>
      <c r="M399" s="50" t="s">
        <v>45</v>
      </c>
    </row>
    <row r="400" spans="1:13" x14ac:dyDescent="0.2">
      <c r="A400" s="50" t="s">
        <v>620</v>
      </c>
      <c r="B400" s="50" t="s">
        <v>438</v>
      </c>
      <c r="C400" s="56" t="s">
        <v>539</v>
      </c>
      <c r="D400" s="50" t="s">
        <v>38</v>
      </c>
      <c r="E400" s="50" t="s">
        <v>39</v>
      </c>
      <c r="F400" s="50" t="s">
        <v>40</v>
      </c>
      <c r="G400" s="50" t="s">
        <v>41</v>
      </c>
      <c r="H400" s="50" t="s">
        <v>42</v>
      </c>
      <c r="I400" s="50" t="s">
        <v>620</v>
      </c>
      <c r="J400" s="50" t="s">
        <v>43</v>
      </c>
      <c r="K400" s="50" t="str">
        <f t="shared" si="6"/>
        <v>IPSAPORTE FAMILIAR PERMANENTEINFORMACIÓN Y ORIENTACIÓN</v>
      </c>
      <c r="L400" s="49" t="s">
        <v>44</v>
      </c>
      <c r="M400" s="50" t="s">
        <v>45</v>
      </c>
    </row>
    <row r="401" spans="1:13" x14ac:dyDescent="0.2">
      <c r="A401" s="50" t="s">
        <v>621</v>
      </c>
      <c r="B401" s="50" t="s">
        <v>307</v>
      </c>
      <c r="C401" s="56" t="s">
        <v>539</v>
      </c>
      <c r="D401" s="50" t="s">
        <v>38</v>
      </c>
      <c r="E401" s="50" t="s">
        <v>39</v>
      </c>
      <c r="F401" s="50" t="s">
        <v>40</v>
      </c>
      <c r="G401" s="50" t="s">
        <v>41</v>
      </c>
      <c r="H401" s="50" t="s">
        <v>42</v>
      </c>
      <c r="I401" s="50" t="s">
        <v>621</v>
      </c>
      <c r="J401" s="50" t="s">
        <v>43</v>
      </c>
      <c r="K401" s="50" t="str">
        <f t="shared" si="6"/>
        <v>IPSAPORTE FAMILIAR PERMANENTEINFORMACIÓN Y ORIENTACIÓN</v>
      </c>
      <c r="L401" s="49" t="s">
        <v>44</v>
      </c>
      <c r="M401" s="50" t="s">
        <v>45</v>
      </c>
    </row>
    <row r="402" spans="1:13" x14ac:dyDescent="0.2">
      <c r="A402" s="50" t="s">
        <v>622</v>
      </c>
      <c r="B402" s="50" t="s">
        <v>307</v>
      </c>
      <c r="C402" s="56" t="s">
        <v>539</v>
      </c>
      <c r="D402" s="50" t="s">
        <v>38</v>
      </c>
      <c r="E402" s="50" t="s">
        <v>39</v>
      </c>
      <c r="F402" s="50" t="s">
        <v>40</v>
      </c>
      <c r="G402" s="50" t="s">
        <v>41</v>
      </c>
      <c r="H402" s="50" t="s">
        <v>42</v>
      </c>
      <c r="I402" s="50" t="s">
        <v>622</v>
      </c>
      <c r="J402" s="50" t="s">
        <v>43</v>
      </c>
      <c r="K402" s="50" t="str">
        <f t="shared" si="6"/>
        <v>IPSAPORTE FAMILIAR PERMANENTEINFORMACIÓN Y ORIENTACIÓN</v>
      </c>
      <c r="L402" s="49" t="s">
        <v>44</v>
      </c>
      <c r="M402" s="50" t="s">
        <v>45</v>
      </c>
    </row>
    <row r="403" spans="1:13" x14ac:dyDescent="0.2">
      <c r="A403" s="50" t="s">
        <v>623</v>
      </c>
      <c r="B403" s="50" t="s">
        <v>307</v>
      </c>
      <c r="C403" s="56" t="s">
        <v>539</v>
      </c>
      <c r="D403" s="50" t="s">
        <v>38</v>
      </c>
      <c r="E403" s="50" t="s">
        <v>39</v>
      </c>
      <c r="F403" s="50" t="s">
        <v>40</v>
      </c>
      <c r="G403" s="50" t="s">
        <v>41</v>
      </c>
      <c r="H403" s="50" t="s">
        <v>42</v>
      </c>
      <c r="I403" s="50" t="s">
        <v>623</v>
      </c>
      <c r="J403" s="50" t="s">
        <v>43</v>
      </c>
      <c r="K403" s="50" t="str">
        <f t="shared" si="6"/>
        <v>IPSAPORTE FAMILIAR PERMANENTEINFORMACIÓN Y ORIENTACIÓN</v>
      </c>
      <c r="L403" s="49" t="s">
        <v>44</v>
      </c>
      <c r="M403" s="50" t="s">
        <v>45</v>
      </c>
    </row>
    <row r="404" spans="1:13" x14ac:dyDescent="0.2">
      <c r="A404" s="50" t="s">
        <v>624</v>
      </c>
      <c r="B404" s="50" t="s">
        <v>307</v>
      </c>
      <c r="C404" s="56" t="s">
        <v>539</v>
      </c>
      <c r="D404" s="50" t="s">
        <v>38</v>
      </c>
      <c r="E404" s="50" t="s">
        <v>39</v>
      </c>
      <c r="F404" s="50" t="s">
        <v>40</v>
      </c>
      <c r="G404" s="50" t="s">
        <v>41</v>
      </c>
      <c r="H404" s="50" t="s">
        <v>42</v>
      </c>
      <c r="I404" s="50" t="s">
        <v>624</v>
      </c>
      <c r="J404" s="50" t="s">
        <v>43</v>
      </c>
      <c r="K404" s="50" t="str">
        <f t="shared" si="6"/>
        <v>IPSAPORTE FAMILIAR PERMANENTEINFORMACIÓN Y ORIENTACIÓN</v>
      </c>
      <c r="L404" s="49" t="s">
        <v>44</v>
      </c>
      <c r="M404" s="50" t="s">
        <v>45</v>
      </c>
    </row>
    <row r="405" spans="1:13" x14ac:dyDescent="0.2">
      <c r="A405" s="50" t="s">
        <v>625</v>
      </c>
      <c r="B405" s="50" t="s">
        <v>626</v>
      </c>
      <c r="C405" s="56" t="s">
        <v>539</v>
      </c>
      <c r="D405" s="50" t="s">
        <v>38</v>
      </c>
      <c r="E405" s="50" t="s">
        <v>39</v>
      </c>
      <c r="F405" s="50" t="s">
        <v>40</v>
      </c>
      <c r="G405" s="50" t="s">
        <v>103</v>
      </c>
      <c r="H405" s="50" t="s">
        <v>42</v>
      </c>
      <c r="I405" s="50" t="s">
        <v>625</v>
      </c>
      <c r="J405" s="50" t="s">
        <v>43</v>
      </c>
      <c r="K405" s="50" t="str">
        <f t="shared" si="6"/>
        <v>IPSBENEFICIARIOS PILAR SOLIDARIOINFORMACIÓN Y ORIENTACIÓN</v>
      </c>
      <c r="L405" s="49" t="s">
        <v>44</v>
      </c>
      <c r="M405" s="50" t="s">
        <v>45</v>
      </c>
    </row>
    <row r="406" spans="1:13" x14ac:dyDescent="0.2">
      <c r="A406" s="50" t="s">
        <v>627</v>
      </c>
      <c r="B406" s="50" t="s">
        <v>173</v>
      </c>
      <c r="C406" s="56" t="s">
        <v>539</v>
      </c>
      <c r="D406" s="50" t="s">
        <v>38</v>
      </c>
      <c r="E406" s="50" t="s">
        <v>39</v>
      </c>
      <c r="F406" s="50" t="s">
        <v>40</v>
      </c>
      <c r="G406" s="50" t="s">
        <v>41</v>
      </c>
      <c r="H406" s="50" t="s">
        <v>42</v>
      </c>
      <c r="I406" s="50" t="s">
        <v>627</v>
      </c>
      <c r="J406" s="50" t="s">
        <v>43</v>
      </c>
      <c r="K406" s="50" t="str">
        <f t="shared" si="6"/>
        <v>IPSAPORTE FAMILIAR PERMANENTEINFORMACIÓN Y ORIENTACIÓN</v>
      </c>
      <c r="L406" s="49" t="s">
        <v>44</v>
      </c>
      <c r="M406" s="50" t="s">
        <v>45</v>
      </c>
    </row>
    <row r="407" spans="1:13" x14ac:dyDescent="0.2">
      <c r="A407" s="50" t="s">
        <v>628</v>
      </c>
      <c r="B407" s="50" t="s">
        <v>173</v>
      </c>
      <c r="C407" s="56" t="s">
        <v>539</v>
      </c>
      <c r="D407" s="50" t="s">
        <v>38</v>
      </c>
      <c r="E407" s="50" t="s">
        <v>39</v>
      </c>
      <c r="F407" s="50" t="s">
        <v>40</v>
      </c>
      <c r="G407" s="50" t="s">
        <v>41</v>
      </c>
      <c r="H407" s="50" t="s">
        <v>57</v>
      </c>
      <c r="I407" s="50" t="s">
        <v>628</v>
      </c>
      <c r="J407" s="50" t="s">
        <v>43</v>
      </c>
      <c r="K407" s="50" t="str">
        <f t="shared" si="6"/>
        <v>IPSAPORTE FAMILIAR PERMANENTERECLAMO IPS</v>
      </c>
      <c r="L407" s="49" t="s">
        <v>44</v>
      </c>
      <c r="M407" s="50" t="s">
        <v>45</v>
      </c>
    </row>
    <row r="408" spans="1:13" x14ac:dyDescent="0.2">
      <c r="A408" s="50" t="s">
        <v>629</v>
      </c>
      <c r="B408" s="50" t="s">
        <v>173</v>
      </c>
      <c r="C408" s="56" t="s">
        <v>539</v>
      </c>
      <c r="D408" s="50" t="s">
        <v>38</v>
      </c>
      <c r="E408" s="50" t="s">
        <v>39</v>
      </c>
      <c r="F408" s="50" t="s">
        <v>40</v>
      </c>
      <c r="G408" s="50" t="s">
        <v>41</v>
      </c>
      <c r="H408" s="50" t="s">
        <v>42</v>
      </c>
      <c r="I408" s="50" t="s">
        <v>629</v>
      </c>
      <c r="J408" s="50" t="s">
        <v>43</v>
      </c>
      <c r="K408" s="50" t="str">
        <f t="shared" si="6"/>
        <v>IPSAPORTE FAMILIAR PERMANENTEINFORMACIÓN Y ORIENTACIÓN</v>
      </c>
      <c r="L408" s="49" t="s">
        <v>44</v>
      </c>
      <c r="M408" s="50" t="s">
        <v>45</v>
      </c>
    </row>
    <row r="409" spans="1:13" x14ac:dyDescent="0.2">
      <c r="A409" s="50" t="s">
        <v>630</v>
      </c>
      <c r="B409" s="50" t="s">
        <v>173</v>
      </c>
      <c r="C409" s="56" t="s">
        <v>539</v>
      </c>
      <c r="D409" s="50" t="s">
        <v>38</v>
      </c>
      <c r="E409" s="50" t="s">
        <v>39</v>
      </c>
      <c r="F409" s="50" t="s">
        <v>40</v>
      </c>
      <c r="G409" s="50" t="s">
        <v>282</v>
      </c>
      <c r="H409" s="50" t="s">
        <v>42</v>
      </c>
      <c r="I409" s="50" t="s">
        <v>630</v>
      </c>
      <c r="J409" s="50" t="s">
        <v>43</v>
      </c>
      <c r="K409" s="50" t="str">
        <f t="shared" si="6"/>
        <v>IPSBENEFICIARIOS BODAS DE OROINFORMACIÓN Y ORIENTACIÓN</v>
      </c>
      <c r="L409" s="49" t="s">
        <v>44</v>
      </c>
      <c r="M409" s="50" t="s">
        <v>45</v>
      </c>
    </row>
    <row r="410" spans="1:13" x14ac:dyDescent="0.2">
      <c r="A410" s="50" t="s">
        <v>631</v>
      </c>
      <c r="B410" s="50" t="s">
        <v>632</v>
      </c>
      <c r="C410" s="59" t="s">
        <v>633</v>
      </c>
      <c r="D410" s="50" t="s">
        <v>94</v>
      </c>
      <c r="E410" s="50" t="s">
        <v>39</v>
      </c>
      <c r="F410" s="50" t="s">
        <v>196</v>
      </c>
      <c r="G410" s="50" t="s">
        <v>197</v>
      </c>
      <c r="H410" s="50" t="s">
        <v>198</v>
      </c>
      <c r="I410" s="50" t="s">
        <v>631</v>
      </c>
      <c r="J410" s="50" t="s">
        <v>43</v>
      </c>
      <c r="K410" s="50" t="str">
        <f t="shared" si="6"/>
        <v>REGISTRO CIVIL E IDENTIFICACIÓNSOLICITUD DE CLAVE ÚNICAENTREGA DE CLAVE ÚNICA</v>
      </c>
      <c r="L410" s="49" t="s">
        <v>44</v>
      </c>
      <c r="M410" s="50" t="s">
        <v>98</v>
      </c>
    </row>
    <row r="411" spans="1:13" x14ac:dyDescent="0.2">
      <c r="A411" s="50" t="s">
        <v>634</v>
      </c>
      <c r="B411" s="50" t="s">
        <v>37</v>
      </c>
      <c r="C411" s="56" t="s">
        <v>539</v>
      </c>
      <c r="D411" s="50" t="s">
        <v>38</v>
      </c>
      <c r="E411" s="50" t="s">
        <v>39</v>
      </c>
      <c r="F411" s="50" t="s">
        <v>40</v>
      </c>
      <c r="G411" s="50" t="s">
        <v>41</v>
      </c>
      <c r="H411" s="50" t="s">
        <v>42</v>
      </c>
      <c r="I411" s="50" t="s">
        <v>634</v>
      </c>
      <c r="J411" s="50" t="s">
        <v>43</v>
      </c>
      <c r="K411" s="50" t="str">
        <f t="shared" si="6"/>
        <v>IPSAPORTE FAMILIAR PERMANENTEINFORMACIÓN Y ORIENTACIÓN</v>
      </c>
      <c r="L411" s="49" t="s">
        <v>44</v>
      </c>
      <c r="M411" s="50" t="s">
        <v>45</v>
      </c>
    </row>
    <row r="412" spans="1:13" x14ac:dyDescent="0.2">
      <c r="A412" s="50" t="s">
        <v>635</v>
      </c>
      <c r="B412" s="50" t="s">
        <v>187</v>
      </c>
      <c r="C412" s="56" t="s">
        <v>539</v>
      </c>
      <c r="D412" s="50" t="s">
        <v>38</v>
      </c>
      <c r="E412" s="50" t="s">
        <v>39</v>
      </c>
      <c r="F412" s="50" t="s">
        <v>40</v>
      </c>
      <c r="G412" s="50" t="s">
        <v>41</v>
      </c>
      <c r="H412" s="50" t="s">
        <v>57</v>
      </c>
      <c r="I412" s="50" t="s">
        <v>635</v>
      </c>
      <c r="J412" s="50" t="s">
        <v>43</v>
      </c>
      <c r="K412" s="50" t="str">
        <f t="shared" si="6"/>
        <v>IPSAPORTE FAMILIAR PERMANENTERECLAMO IPS</v>
      </c>
      <c r="L412" s="49" t="s">
        <v>44</v>
      </c>
      <c r="M412" s="50" t="s">
        <v>45</v>
      </c>
    </row>
    <row r="413" spans="1:13" x14ac:dyDescent="0.2">
      <c r="A413" s="50" t="s">
        <v>636</v>
      </c>
      <c r="B413" s="50" t="s">
        <v>187</v>
      </c>
      <c r="C413" s="56" t="s">
        <v>539</v>
      </c>
      <c r="D413" s="50" t="s">
        <v>38</v>
      </c>
      <c r="E413" s="50" t="s">
        <v>39</v>
      </c>
      <c r="F413" s="50" t="s">
        <v>40</v>
      </c>
      <c r="G413" s="50" t="s">
        <v>41</v>
      </c>
      <c r="H413" s="50" t="s">
        <v>42</v>
      </c>
      <c r="I413" s="50" t="s">
        <v>636</v>
      </c>
      <c r="J413" s="50" t="s">
        <v>43</v>
      </c>
      <c r="K413" s="50" t="str">
        <f t="shared" si="6"/>
        <v>IPSAPORTE FAMILIAR PERMANENTEINFORMACIÓN Y ORIENTACIÓN</v>
      </c>
      <c r="L413" s="49" t="s">
        <v>44</v>
      </c>
      <c r="M413" s="50" t="s">
        <v>45</v>
      </c>
    </row>
    <row r="414" spans="1:13" x14ac:dyDescent="0.2">
      <c r="A414" s="50" t="s">
        <v>637</v>
      </c>
      <c r="B414" s="50" t="s">
        <v>638</v>
      </c>
      <c r="C414" s="59" t="s">
        <v>639</v>
      </c>
      <c r="D414" s="50" t="s">
        <v>38</v>
      </c>
      <c r="E414" s="50" t="s">
        <v>39</v>
      </c>
      <c r="F414" s="50" t="s">
        <v>142</v>
      </c>
      <c r="G414" s="50" t="s">
        <v>143</v>
      </c>
      <c r="H414" s="50" t="s">
        <v>640</v>
      </c>
      <c r="I414" s="50" t="s">
        <v>637</v>
      </c>
      <c r="J414" s="50" t="s">
        <v>43</v>
      </c>
      <c r="K414" s="50" t="str">
        <f t="shared" si="6"/>
        <v>JUNAEBTARJETA NACIONAL ESTUDIANTIL REPOSICIÓNENTREGA DE TARJETA</v>
      </c>
      <c r="L414" s="49" t="s">
        <v>44</v>
      </c>
      <c r="M414" s="50" t="s">
        <v>45</v>
      </c>
    </row>
    <row r="415" spans="1:13" x14ac:dyDescent="0.2">
      <c r="A415" s="50" t="s">
        <v>641</v>
      </c>
      <c r="B415" s="50" t="s">
        <v>493</v>
      </c>
      <c r="C415" s="59" t="s">
        <v>642</v>
      </c>
      <c r="D415" s="50" t="s">
        <v>94</v>
      </c>
      <c r="E415" s="50" t="s">
        <v>39</v>
      </c>
      <c r="F415" s="50" t="s">
        <v>643</v>
      </c>
      <c r="G415" s="50" t="s">
        <v>644</v>
      </c>
      <c r="H415" s="50" t="s">
        <v>42</v>
      </c>
      <c r="I415" s="50" t="s">
        <v>641</v>
      </c>
      <c r="J415" s="50" t="s">
        <v>43</v>
      </c>
      <c r="K415" s="50" t="str">
        <f t="shared" si="6"/>
        <v>MDSFREGISTRO SOCIAL DE HOGARESINFORMACIÓN Y ORIENTACIÓN</v>
      </c>
      <c r="L415" s="49" t="s">
        <v>71</v>
      </c>
      <c r="M415" s="50" t="s">
        <v>98</v>
      </c>
    </row>
    <row r="416" spans="1:13" x14ac:dyDescent="0.2">
      <c r="A416" s="50" t="s">
        <v>645</v>
      </c>
      <c r="B416" s="50" t="s">
        <v>187</v>
      </c>
      <c r="C416" s="56" t="s">
        <v>539</v>
      </c>
      <c r="D416" s="50" t="s">
        <v>38</v>
      </c>
      <c r="E416" s="50" t="s">
        <v>39</v>
      </c>
      <c r="F416" s="50" t="s">
        <v>40</v>
      </c>
      <c r="G416" s="50" t="s">
        <v>41</v>
      </c>
      <c r="H416" s="50" t="s">
        <v>42</v>
      </c>
      <c r="I416" s="50" t="s">
        <v>645</v>
      </c>
      <c r="J416" s="50" t="s">
        <v>43</v>
      </c>
      <c r="K416" s="50" t="str">
        <f t="shared" si="6"/>
        <v>IPSAPORTE FAMILIAR PERMANENTEINFORMACIÓN Y ORIENTACIÓN</v>
      </c>
      <c r="L416" s="49" t="s">
        <v>44</v>
      </c>
      <c r="M416" s="50" t="s">
        <v>45</v>
      </c>
    </row>
    <row r="417" spans="1:13" x14ac:dyDescent="0.2">
      <c r="A417" s="50" t="s">
        <v>646</v>
      </c>
      <c r="B417" s="50" t="s">
        <v>187</v>
      </c>
      <c r="C417" s="56" t="s">
        <v>539</v>
      </c>
      <c r="D417" s="50" t="s">
        <v>38</v>
      </c>
      <c r="E417" s="50" t="s">
        <v>39</v>
      </c>
      <c r="F417" s="50" t="s">
        <v>40</v>
      </c>
      <c r="G417" s="50" t="s">
        <v>41</v>
      </c>
      <c r="H417" s="50" t="s">
        <v>42</v>
      </c>
      <c r="I417" s="50" t="s">
        <v>646</v>
      </c>
      <c r="J417" s="50" t="s">
        <v>43</v>
      </c>
      <c r="K417" s="50" t="str">
        <f t="shared" si="6"/>
        <v>IPSAPORTE FAMILIAR PERMANENTEINFORMACIÓN Y ORIENTACIÓN</v>
      </c>
      <c r="L417" s="49" t="s">
        <v>44</v>
      </c>
      <c r="M417" s="50" t="s">
        <v>45</v>
      </c>
    </row>
    <row r="418" spans="1:13" x14ac:dyDescent="0.2">
      <c r="A418" s="50" t="s">
        <v>647</v>
      </c>
      <c r="B418" s="50" t="s">
        <v>187</v>
      </c>
      <c r="C418" s="56" t="s">
        <v>539</v>
      </c>
      <c r="D418" s="50" t="s">
        <v>38</v>
      </c>
      <c r="E418" s="50" t="s">
        <v>39</v>
      </c>
      <c r="F418" s="50" t="s">
        <v>40</v>
      </c>
      <c r="G418" s="50" t="s">
        <v>41</v>
      </c>
      <c r="H418" s="50" t="s">
        <v>42</v>
      </c>
      <c r="I418" s="50" t="s">
        <v>647</v>
      </c>
      <c r="J418" s="50" t="s">
        <v>43</v>
      </c>
      <c r="K418" s="50" t="str">
        <f t="shared" si="6"/>
        <v>IPSAPORTE FAMILIAR PERMANENTEINFORMACIÓN Y ORIENTACIÓN</v>
      </c>
      <c r="L418" s="49" t="s">
        <v>44</v>
      </c>
      <c r="M418" s="50" t="s">
        <v>45</v>
      </c>
    </row>
    <row r="419" spans="1:13" x14ac:dyDescent="0.2">
      <c r="A419" s="50" t="s">
        <v>648</v>
      </c>
      <c r="B419" s="50" t="s">
        <v>187</v>
      </c>
      <c r="C419" s="56" t="s">
        <v>539</v>
      </c>
      <c r="D419" s="50" t="s">
        <v>38</v>
      </c>
      <c r="E419" s="50" t="s">
        <v>39</v>
      </c>
      <c r="F419" s="50" t="s">
        <v>40</v>
      </c>
      <c r="G419" s="50" t="s">
        <v>41</v>
      </c>
      <c r="H419" s="50" t="s">
        <v>42</v>
      </c>
      <c r="I419" s="50" t="s">
        <v>648</v>
      </c>
      <c r="J419" s="50" t="s">
        <v>43</v>
      </c>
      <c r="K419" s="50" t="str">
        <f t="shared" si="6"/>
        <v>IPSAPORTE FAMILIAR PERMANENTEINFORMACIÓN Y ORIENTACIÓN</v>
      </c>
      <c r="L419" s="49" t="s">
        <v>44</v>
      </c>
      <c r="M419" s="50" t="s">
        <v>45</v>
      </c>
    </row>
    <row r="420" spans="1:13" x14ac:dyDescent="0.2">
      <c r="A420" s="50" t="s">
        <v>649</v>
      </c>
      <c r="B420" s="50" t="s">
        <v>315</v>
      </c>
      <c r="C420" s="56" t="s">
        <v>539</v>
      </c>
      <c r="D420" s="50" t="s">
        <v>38</v>
      </c>
      <c r="E420" s="50" t="s">
        <v>39</v>
      </c>
      <c r="F420" s="50" t="s">
        <v>40</v>
      </c>
      <c r="G420" s="50" t="s">
        <v>41</v>
      </c>
      <c r="H420" s="50" t="s">
        <v>42</v>
      </c>
      <c r="I420" s="50" t="s">
        <v>649</v>
      </c>
      <c r="J420" s="50" t="s">
        <v>43</v>
      </c>
      <c r="K420" s="50" t="str">
        <f t="shared" si="6"/>
        <v>IPSAPORTE FAMILIAR PERMANENTEINFORMACIÓN Y ORIENTACIÓN</v>
      </c>
      <c r="L420" s="49" t="s">
        <v>44</v>
      </c>
      <c r="M420" s="50" t="s">
        <v>45</v>
      </c>
    </row>
    <row r="421" spans="1:13" x14ac:dyDescent="0.2">
      <c r="A421" s="50" t="s">
        <v>650</v>
      </c>
      <c r="B421" s="50" t="s">
        <v>315</v>
      </c>
      <c r="C421" s="56" t="s">
        <v>539</v>
      </c>
      <c r="D421" s="50" t="s">
        <v>38</v>
      </c>
      <c r="E421" s="50" t="s">
        <v>39</v>
      </c>
      <c r="F421" s="50" t="s">
        <v>40</v>
      </c>
      <c r="G421" s="50" t="s">
        <v>41</v>
      </c>
      <c r="H421" s="50" t="s">
        <v>42</v>
      </c>
      <c r="I421" s="50" t="s">
        <v>650</v>
      </c>
      <c r="J421" s="50" t="s">
        <v>43</v>
      </c>
      <c r="K421" s="50" t="str">
        <f t="shared" si="6"/>
        <v>IPSAPORTE FAMILIAR PERMANENTEINFORMACIÓN Y ORIENTACIÓN</v>
      </c>
      <c r="L421" s="49" t="s">
        <v>44</v>
      </c>
      <c r="M421" s="50" t="s">
        <v>45</v>
      </c>
    </row>
    <row r="422" spans="1:13" x14ac:dyDescent="0.2">
      <c r="A422" s="50" t="s">
        <v>651</v>
      </c>
      <c r="B422" s="50" t="s">
        <v>315</v>
      </c>
      <c r="C422" s="56" t="s">
        <v>539</v>
      </c>
      <c r="D422" s="50" t="s">
        <v>38</v>
      </c>
      <c r="E422" s="50" t="s">
        <v>39</v>
      </c>
      <c r="F422" s="50" t="s">
        <v>40</v>
      </c>
      <c r="G422" s="50" t="s">
        <v>54</v>
      </c>
      <c r="H422" s="50" t="s">
        <v>184</v>
      </c>
      <c r="I422" s="50" t="s">
        <v>651</v>
      </c>
      <c r="J422" s="50" t="s">
        <v>43</v>
      </c>
      <c r="K422" s="50" t="str">
        <f t="shared" si="6"/>
        <v>IPSPENSIONADOSPODERES</v>
      </c>
      <c r="L422" s="49" t="s">
        <v>44</v>
      </c>
      <c r="M422" s="50" t="s">
        <v>45</v>
      </c>
    </row>
    <row r="423" spans="1:13" x14ac:dyDescent="0.2">
      <c r="A423" s="50" t="s">
        <v>652</v>
      </c>
      <c r="B423" s="50" t="s">
        <v>315</v>
      </c>
      <c r="C423" s="56" t="s">
        <v>539</v>
      </c>
      <c r="D423" s="50" t="s">
        <v>38</v>
      </c>
      <c r="E423" s="50" t="s">
        <v>39</v>
      </c>
      <c r="F423" s="50" t="s">
        <v>40</v>
      </c>
      <c r="G423" s="50" t="s">
        <v>49</v>
      </c>
      <c r="H423" s="50" t="s">
        <v>50</v>
      </c>
      <c r="I423" s="50" t="s">
        <v>652</v>
      </c>
      <c r="J423" s="50" t="s">
        <v>43</v>
      </c>
      <c r="K423" s="50" t="str">
        <f t="shared" si="6"/>
        <v>IPSIMPONENTES EX CAJAS DE PREVISIÓN (REPARTO)ESTADO SOLICITUD EN TRÁMITE</v>
      </c>
      <c r="L423" s="49" t="s">
        <v>44</v>
      </c>
      <c r="M423" s="50" t="s">
        <v>45</v>
      </c>
    </row>
    <row r="424" spans="1:13" x14ac:dyDescent="0.2">
      <c r="A424" s="50" t="s">
        <v>653</v>
      </c>
      <c r="B424" s="50" t="s">
        <v>455</v>
      </c>
      <c r="C424" s="56" t="s">
        <v>539</v>
      </c>
      <c r="D424" s="50" t="s">
        <v>38</v>
      </c>
      <c r="E424" s="50" t="s">
        <v>39</v>
      </c>
      <c r="F424" s="50" t="s">
        <v>40</v>
      </c>
      <c r="G424" s="50" t="s">
        <v>41</v>
      </c>
      <c r="H424" s="50" t="s">
        <v>42</v>
      </c>
      <c r="I424" s="50" t="s">
        <v>653</v>
      </c>
      <c r="J424" s="50" t="s">
        <v>43</v>
      </c>
      <c r="K424" s="50" t="str">
        <f t="shared" si="6"/>
        <v>IPSAPORTE FAMILIAR PERMANENTEINFORMACIÓN Y ORIENTACIÓN</v>
      </c>
      <c r="L424" s="49" t="s">
        <v>44</v>
      </c>
      <c r="M424" s="50" t="s">
        <v>45</v>
      </c>
    </row>
    <row r="425" spans="1:13" x14ac:dyDescent="0.2">
      <c r="A425" s="50" t="s">
        <v>654</v>
      </c>
      <c r="B425" s="50" t="s">
        <v>455</v>
      </c>
      <c r="C425" s="56" t="s">
        <v>539</v>
      </c>
      <c r="D425" s="50" t="s">
        <v>38</v>
      </c>
      <c r="E425" s="50" t="s">
        <v>39</v>
      </c>
      <c r="F425" s="50" t="s">
        <v>40</v>
      </c>
      <c r="G425" s="50" t="s">
        <v>62</v>
      </c>
      <c r="H425" s="50" t="s">
        <v>63</v>
      </c>
      <c r="I425" s="50" t="s">
        <v>654</v>
      </c>
      <c r="J425" s="50" t="s">
        <v>43</v>
      </c>
      <c r="K425" s="50" t="str">
        <f t="shared" si="6"/>
        <v>IPSAFILIADOS D.L.3500/TRABAJADORASIGNACIÓN FAMILIAR</v>
      </c>
      <c r="L425" s="49" t="s">
        <v>44</v>
      </c>
      <c r="M425" s="50" t="s">
        <v>45</v>
      </c>
    </row>
    <row r="426" spans="1:13" x14ac:dyDescent="0.2">
      <c r="A426" s="50" t="s">
        <v>655</v>
      </c>
      <c r="B426" s="50" t="s">
        <v>539</v>
      </c>
      <c r="C426" s="56" t="s">
        <v>539</v>
      </c>
      <c r="D426" s="50" t="s">
        <v>656</v>
      </c>
      <c r="E426" s="50" t="s">
        <v>39</v>
      </c>
      <c r="F426" s="50" t="s">
        <v>40</v>
      </c>
      <c r="G426" s="50" t="s">
        <v>177</v>
      </c>
      <c r="H426" s="50" t="s">
        <v>657</v>
      </c>
      <c r="I426" s="50" t="s">
        <v>655</v>
      </c>
      <c r="J426" s="50" t="s">
        <v>43</v>
      </c>
      <c r="K426" s="50" t="str">
        <f t="shared" si="6"/>
        <v>IPSINFORMACIÓN INSTITUCIONALHORARIOS DE ATENCIÓN</v>
      </c>
      <c r="L426" s="49" t="s">
        <v>44</v>
      </c>
      <c r="M426" s="50" t="s">
        <v>658</v>
      </c>
    </row>
    <row r="427" spans="1:13" x14ac:dyDescent="0.2">
      <c r="A427" s="50" t="s">
        <v>659</v>
      </c>
      <c r="B427" s="50" t="s">
        <v>265</v>
      </c>
      <c r="C427" s="56" t="s">
        <v>660</v>
      </c>
      <c r="D427" s="50" t="s">
        <v>38</v>
      </c>
      <c r="E427" s="50" t="s">
        <v>39</v>
      </c>
      <c r="F427" s="50" t="s">
        <v>40</v>
      </c>
      <c r="G427" s="50" t="s">
        <v>49</v>
      </c>
      <c r="H427" s="50" t="s">
        <v>50</v>
      </c>
      <c r="I427" s="50" t="s">
        <v>659</v>
      </c>
      <c r="J427" s="50" t="s">
        <v>43</v>
      </c>
      <c r="K427" s="50" t="str">
        <f t="shared" si="6"/>
        <v>IPSIMPONENTES EX CAJAS DE PREVISIÓN (REPARTO)ESTADO SOLICITUD EN TRÁMITE</v>
      </c>
      <c r="L427" s="49" t="s">
        <v>44</v>
      </c>
      <c r="M427" s="50" t="s">
        <v>45</v>
      </c>
    </row>
    <row r="428" spans="1:13" x14ac:dyDescent="0.2">
      <c r="A428" s="50" t="s">
        <v>661</v>
      </c>
      <c r="B428" s="50" t="s">
        <v>265</v>
      </c>
      <c r="C428" s="56" t="s">
        <v>660</v>
      </c>
      <c r="D428" s="50" t="s">
        <v>38</v>
      </c>
      <c r="E428" s="50" t="s">
        <v>39</v>
      </c>
      <c r="F428" s="50" t="s">
        <v>40</v>
      </c>
      <c r="G428" s="50" t="s">
        <v>54</v>
      </c>
      <c r="H428" s="50" t="s">
        <v>407</v>
      </c>
      <c r="I428" s="50" t="s">
        <v>661</v>
      </c>
      <c r="J428" s="50" t="s">
        <v>43</v>
      </c>
      <c r="K428" s="50" t="str">
        <f t="shared" si="6"/>
        <v>IPSPENSIONADOSBONIFICACIÓN DE EXENCIÓN TOTAL DEL 7% DE SALUD</v>
      </c>
      <c r="L428" s="49" t="s">
        <v>44</v>
      </c>
      <c r="M428" s="50" t="s">
        <v>45</v>
      </c>
    </row>
    <row r="429" spans="1:13" x14ac:dyDescent="0.2">
      <c r="A429" s="50" t="s">
        <v>662</v>
      </c>
      <c r="B429" s="50" t="s">
        <v>265</v>
      </c>
      <c r="C429" s="56" t="s">
        <v>660</v>
      </c>
      <c r="D429" s="50" t="s">
        <v>38</v>
      </c>
      <c r="E429" s="50" t="s">
        <v>39</v>
      </c>
      <c r="F429" s="50" t="s">
        <v>40</v>
      </c>
      <c r="G429" s="50" t="s">
        <v>177</v>
      </c>
      <c r="H429" s="50" t="s">
        <v>663</v>
      </c>
      <c r="I429" s="50" t="s">
        <v>662</v>
      </c>
      <c r="J429" s="50" t="s">
        <v>43</v>
      </c>
      <c r="K429" s="50" t="str">
        <f t="shared" si="6"/>
        <v>IPSINFORMACIÓN INSTITUCIONALOTRAS</v>
      </c>
      <c r="L429" s="49" t="s">
        <v>44</v>
      </c>
      <c r="M429" s="50" t="s">
        <v>45</v>
      </c>
    </row>
    <row r="430" spans="1:13" x14ac:dyDescent="0.2">
      <c r="A430" s="50" t="s">
        <v>664</v>
      </c>
      <c r="B430" s="50" t="s">
        <v>265</v>
      </c>
      <c r="C430" s="56" t="s">
        <v>660</v>
      </c>
      <c r="D430" s="50" t="s">
        <v>38</v>
      </c>
      <c r="E430" s="50" t="s">
        <v>39</v>
      </c>
      <c r="F430" s="50" t="s">
        <v>40</v>
      </c>
      <c r="G430" s="50" t="s">
        <v>103</v>
      </c>
      <c r="H430" s="50" t="s">
        <v>42</v>
      </c>
      <c r="I430" s="50" t="s">
        <v>664</v>
      </c>
      <c r="J430" s="50" t="s">
        <v>43</v>
      </c>
      <c r="K430" s="50" t="str">
        <f t="shared" si="6"/>
        <v>IPSBENEFICIARIOS PILAR SOLIDARIOINFORMACIÓN Y ORIENTACIÓN</v>
      </c>
      <c r="L430" s="49" t="s">
        <v>44</v>
      </c>
      <c r="M430" s="50" t="s">
        <v>45</v>
      </c>
    </row>
    <row r="431" spans="1:13" x14ac:dyDescent="0.2">
      <c r="A431" s="50" t="s">
        <v>665</v>
      </c>
      <c r="B431" s="50" t="s">
        <v>265</v>
      </c>
      <c r="C431" s="56" t="s">
        <v>660</v>
      </c>
      <c r="D431" s="50" t="s">
        <v>38</v>
      </c>
      <c r="E431" s="50" t="s">
        <v>39</v>
      </c>
      <c r="F431" s="50" t="s">
        <v>40</v>
      </c>
      <c r="G431" s="50" t="s">
        <v>107</v>
      </c>
      <c r="H431" s="50" t="s">
        <v>666</v>
      </c>
      <c r="I431" s="50" t="s">
        <v>665</v>
      </c>
      <c r="J431" s="50" t="s">
        <v>43</v>
      </c>
      <c r="K431" s="50" t="str">
        <f t="shared" si="6"/>
        <v>IPSCORONAVIRUS &amp; MEDIDAS COVID-19BONO COVID 2021</v>
      </c>
      <c r="L431" s="49" t="s">
        <v>44</v>
      </c>
      <c r="M431" s="50" t="s">
        <v>45</v>
      </c>
    </row>
    <row r="432" spans="1:13" x14ac:dyDescent="0.2">
      <c r="A432" s="50" t="s">
        <v>667</v>
      </c>
      <c r="B432" s="50" t="s">
        <v>267</v>
      </c>
      <c r="C432" s="56" t="s">
        <v>660</v>
      </c>
      <c r="D432" s="50" t="s">
        <v>38</v>
      </c>
      <c r="E432" s="50" t="s">
        <v>39</v>
      </c>
      <c r="F432" s="50" t="s">
        <v>40</v>
      </c>
      <c r="G432" s="50" t="s">
        <v>103</v>
      </c>
      <c r="H432" s="50" t="s">
        <v>668</v>
      </c>
      <c r="I432" s="50" t="s">
        <v>667</v>
      </c>
      <c r="J432" s="50" t="s">
        <v>43</v>
      </c>
      <c r="K432" s="50" t="str">
        <f t="shared" si="6"/>
        <v>IPSBENEFICIARIOS PILAR SOLIDARIOSOLICITUD APS DE VEJEZ</v>
      </c>
      <c r="L432" s="49" t="s">
        <v>44</v>
      </c>
      <c r="M432" s="50" t="s">
        <v>45</v>
      </c>
    </row>
    <row r="433" spans="1:13" x14ac:dyDescent="0.2">
      <c r="A433" s="50" t="s">
        <v>669</v>
      </c>
      <c r="B433" s="50" t="s">
        <v>267</v>
      </c>
      <c r="C433" s="56" t="s">
        <v>660</v>
      </c>
      <c r="D433" s="50" t="s">
        <v>38</v>
      </c>
      <c r="E433" s="50" t="s">
        <v>39</v>
      </c>
      <c r="F433" s="50" t="s">
        <v>40</v>
      </c>
      <c r="G433" s="50" t="s">
        <v>89</v>
      </c>
      <c r="H433" s="50" t="s">
        <v>262</v>
      </c>
      <c r="I433" s="50" t="s">
        <v>669</v>
      </c>
      <c r="J433" s="50" t="s">
        <v>43</v>
      </c>
      <c r="K433" s="50" t="str">
        <f t="shared" si="6"/>
        <v>IPSEMPLEADORESIMPUGNACIÓN DE PLANILLAS</v>
      </c>
      <c r="L433" s="49" t="s">
        <v>44</v>
      </c>
      <c r="M433" s="50" t="s">
        <v>45</v>
      </c>
    </row>
    <row r="434" spans="1:13" x14ac:dyDescent="0.2">
      <c r="A434" s="50" t="s">
        <v>670</v>
      </c>
      <c r="B434" s="50" t="s">
        <v>411</v>
      </c>
      <c r="C434" s="56" t="s">
        <v>660</v>
      </c>
      <c r="D434" s="50" t="s">
        <v>38</v>
      </c>
      <c r="E434" s="50" t="s">
        <v>39</v>
      </c>
      <c r="F434" s="50" t="s">
        <v>40</v>
      </c>
      <c r="G434" s="50" t="s">
        <v>49</v>
      </c>
      <c r="H434" s="50" t="s">
        <v>50</v>
      </c>
      <c r="I434" s="50" t="s">
        <v>670</v>
      </c>
      <c r="J434" s="50" t="s">
        <v>43</v>
      </c>
      <c r="K434" s="50" t="str">
        <f t="shared" si="6"/>
        <v>IPSIMPONENTES EX CAJAS DE PREVISIÓN (REPARTO)ESTADO SOLICITUD EN TRÁMITE</v>
      </c>
      <c r="L434" s="49" t="s">
        <v>44</v>
      </c>
      <c r="M434" s="50" t="s">
        <v>45</v>
      </c>
    </row>
    <row r="435" spans="1:13" x14ac:dyDescent="0.2">
      <c r="A435" s="50" t="s">
        <v>671</v>
      </c>
      <c r="B435" s="50" t="s">
        <v>411</v>
      </c>
      <c r="C435" s="56" t="s">
        <v>660</v>
      </c>
      <c r="D435" s="50" t="s">
        <v>94</v>
      </c>
      <c r="E435" s="50" t="s">
        <v>39</v>
      </c>
      <c r="F435" s="50" t="s">
        <v>68</v>
      </c>
      <c r="G435" s="50" t="s">
        <v>69</v>
      </c>
      <c r="H435" s="50" t="s">
        <v>70</v>
      </c>
      <c r="I435" s="50" t="s">
        <v>671</v>
      </c>
      <c r="J435" s="50" t="s">
        <v>43</v>
      </c>
      <c r="K435" s="50" t="str">
        <f t="shared" si="6"/>
        <v>CANALES DE ATENCIÓNCAPRICALIDAD ATENCIÓN DEL FUNCIONARIO</v>
      </c>
      <c r="L435" s="49" t="s">
        <v>71</v>
      </c>
      <c r="M435" s="50" t="s">
        <v>98</v>
      </c>
    </row>
    <row r="436" spans="1:13" x14ac:dyDescent="0.2">
      <c r="A436" s="50" t="s">
        <v>672</v>
      </c>
      <c r="B436" s="50" t="s">
        <v>509</v>
      </c>
      <c r="C436" s="56" t="s">
        <v>660</v>
      </c>
      <c r="D436" s="50" t="s">
        <v>94</v>
      </c>
      <c r="E436" s="50" t="s">
        <v>39</v>
      </c>
      <c r="F436" s="50" t="s">
        <v>68</v>
      </c>
      <c r="G436" s="50" t="s">
        <v>69</v>
      </c>
      <c r="H436" s="50" t="s">
        <v>70</v>
      </c>
      <c r="I436" s="50" t="s">
        <v>672</v>
      </c>
      <c r="J436" s="50" t="s">
        <v>43</v>
      </c>
      <c r="K436" s="50" t="str">
        <f t="shared" si="6"/>
        <v>CANALES DE ATENCIÓNCAPRICALIDAD ATENCIÓN DEL FUNCIONARIO</v>
      </c>
      <c r="L436" s="49" t="s">
        <v>71</v>
      </c>
      <c r="M436" s="50" t="s">
        <v>98</v>
      </c>
    </row>
    <row r="437" spans="1:13" x14ac:dyDescent="0.2">
      <c r="A437" s="50" t="s">
        <v>673</v>
      </c>
      <c r="B437" s="50" t="s">
        <v>509</v>
      </c>
      <c r="C437" s="56" t="s">
        <v>660</v>
      </c>
      <c r="D437" s="50" t="s">
        <v>94</v>
      </c>
      <c r="E437" s="50" t="s">
        <v>39</v>
      </c>
      <c r="F437" s="50" t="s">
        <v>68</v>
      </c>
      <c r="G437" s="50" t="s">
        <v>69</v>
      </c>
      <c r="H437" s="50" t="s">
        <v>537</v>
      </c>
      <c r="I437" s="50" t="s">
        <v>673</v>
      </c>
      <c r="J437" s="50" t="s">
        <v>43</v>
      </c>
      <c r="K437" s="50" t="str">
        <f t="shared" si="6"/>
        <v>CANALES DE ATENCIÓNCAPRICALIDAD INFORMACIÓN RECIBIDA (RESPUESTA)</v>
      </c>
      <c r="L437" s="49" t="s">
        <v>71</v>
      </c>
      <c r="M437" s="50" t="s">
        <v>98</v>
      </c>
    </row>
    <row r="438" spans="1:13" x14ac:dyDescent="0.2">
      <c r="A438" s="50" t="s">
        <v>674</v>
      </c>
      <c r="B438" s="50" t="s">
        <v>509</v>
      </c>
      <c r="C438" s="56" t="s">
        <v>660</v>
      </c>
      <c r="D438" s="50" t="s">
        <v>94</v>
      </c>
      <c r="E438" s="50" t="s">
        <v>39</v>
      </c>
      <c r="F438" s="50" t="s">
        <v>68</v>
      </c>
      <c r="G438" s="50" t="s">
        <v>69</v>
      </c>
      <c r="H438" s="50" t="s">
        <v>70</v>
      </c>
      <c r="I438" s="50" t="s">
        <v>674</v>
      </c>
      <c r="J438" s="50" t="s">
        <v>43</v>
      </c>
      <c r="K438" s="50" t="str">
        <f t="shared" si="6"/>
        <v>CANALES DE ATENCIÓNCAPRICALIDAD ATENCIÓN DEL FUNCIONARIO</v>
      </c>
      <c r="L438" s="49" t="s">
        <v>71</v>
      </c>
      <c r="M438" s="50" t="s">
        <v>98</v>
      </c>
    </row>
    <row r="439" spans="1:13" x14ac:dyDescent="0.2">
      <c r="A439" s="50" t="s">
        <v>675</v>
      </c>
      <c r="B439" s="50" t="s">
        <v>509</v>
      </c>
      <c r="C439" s="56" t="s">
        <v>660</v>
      </c>
      <c r="D439" s="50" t="s">
        <v>94</v>
      </c>
      <c r="E439" s="50" t="s">
        <v>39</v>
      </c>
      <c r="F439" s="50" t="s">
        <v>68</v>
      </c>
      <c r="G439" s="50" t="s">
        <v>69</v>
      </c>
      <c r="H439" s="50" t="s">
        <v>537</v>
      </c>
      <c r="I439" s="50" t="s">
        <v>675</v>
      </c>
      <c r="J439" s="50" t="s">
        <v>43</v>
      </c>
      <c r="K439" s="50" t="str">
        <f t="shared" si="6"/>
        <v>CANALES DE ATENCIÓNCAPRICALIDAD INFORMACIÓN RECIBIDA (RESPUESTA)</v>
      </c>
      <c r="L439" s="49" t="s">
        <v>71</v>
      </c>
      <c r="M439" s="50" t="s">
        <v>98</v>
      </c>
    </row>
    <row r="440" spans="1:13" x14ac:dyDescent="0.2">
      <c r="A440" s="50" t="s">
        <v>676</v>
      </c>
      <c r="B440" s="50" t="s">
        <v>509</v>
      </c>
      <c r="C440" s="56" t="s">
        <v>660</v>
      </c>
      <c r="D440" s="50" t="s">
        <v>94</v>
      </c>
      <c r="E440" s="50" t="s">
        <v>39</v>
      </c>
      <c r="F440" s="50" t="s">
        <v>68</v>
      </c>
      <c r="G440" s="50" t="s">
        <v>69</v>
      </c>
      <c r="H440" s="50" t="s">
        <v>70</v>
      </c>
      <c r="I440" s="50" t="s">
        <v>676</v>
      </c>
      <c r="J440" s="50" t="s">
        <v>43</v>
      </c>
      <c r="K440" s="50" t="str">
        <f t="shared" si="6"/>
        <v>CANALES DE ATENCIÓNCAPRICALIDAD ATENCIÓN DEL FUNCIONARIO</v>
      </c>
      <c r="L440" s="49" t="s">
        <v>71</v>
      </c>
      <c r="M440" s="50" t="s">
        <v>98</v>
      </c>
    </row>
    <row r="441" spans="1:13" x14ac:dyDescent="0.2">
      <c r="A441" s="50" t="s">
        <v>677</v>
      </c>
      <c r="B441" s="50" t="s">
        <v>509</v>
      </c>
      <c r="C441" s="56" t="s">
        <v>660</v>
      </c>
      <c r="D441" s="50" t="s">
        <v>94</v>
      </c>
      <c r="E441" s="50" t="s">
        <v>39</v>
      </c>
      <c r="F441" s="50" t="s">
        <v>68</v>
      </c>
      <c r="G441" s="50" t="s">
        <v>69</v>
      </c>
      <c r="H441" s="50" t="s">
        <v>537</v>
      </c>
      <c r="I441" s="50" t="s">
        <v>677</v>
      </c>
      <c r="J441" s="50" t="s">
        <v>43</v>
      </c>
      <c r="K441" s="50" t="str">
        <f t="shared" si="6"/>
        <v>CANALES DE ATENCIÓNCAPRICALIDAD INFORMACIÓN RECIBIDA (RESPUESTA)</v>
      </c>
      <c r="L441" s="49" t="s">
        <v>71</v>
      </c>
      <c r="M441" s="50" t="s">
        <v>98</v>
      </c>
    </row>
    <row r="442" spans="1:13" x14ac:dyDescent="0.2">
      <c r="A442" s="50" t="s">
        <v>678</v>
      </c>
      <c r="B442" s="50" t="s">
        <v>509</v>
      </c>
      <c r="C442" s="56" t="s">
        <v>660</v>
      </c>
      <c r="D442" s="50" t="s">
        <v>94</v>
      </c>
      <c r="E442" s="50" t="s">
        <v>39</v>
      </c>
      <c r="F442" s="50" t="s">
        <v>68</v>
      </c>
      <c r="G442" s="50" t="s">
        <v>69</v>
      </c>
      <c r="H442" s="50" t="s">
        <v>70</v>
      </c>
      <c r="I442" s="50" t="s">
        <v>678</v>
      </c>
      <c r="J442" s="50" t="s">
        <v>43</v>
      </c>
      <c r="K442" s="50" t="str">
        <f t="shared" si="6"/>
        <v>CANALES DE ATENCIÓNCAPRICALIDAD ATENCIÓN DEL FUNCIONARIO</v>
      </c>
      <c r="L442" s="49" t="s">
        <v>71</v>
      </c>
      <c r="M442" s="50" t="s">
        <v>98</v>
      </c>
    </row>
    <row r="443" spans="1:13" x14ac:dyDescent="0.2">
      <c r="A443" s="50" t="s">
        <v>679</v>
      </c>
      <c r="B443" s="50" t="s">
        <v>509</v>
      </c>
      <c r="C443" s="56" t="s">
        <v>660</v>
      </c>
      <c r="D443" s="50" t="s">
        <v>94</v>
      </c>
      <c r="E443" s="50" t="s">
        <v>39</v>
      </c>
      <c r="F443" s="50" t="s">
        <v>68</v>
      </c>
      <c r="G443" s="50" t="s">
        <v>69</v>
      </c>
      <c r="H443" s="50" t="s">
        <v>537</v>
      </c>
      <c r="I443" s="50" t="s">
        <v>679</v>
      </c>
      <c r="J443" s="50" t="s">
        <v>43</v>
      </c>
      <c r="K443" s="50" t="str">
        <f t="shared" si="6"/>
        <v>CANALES DE ATENCIÓNCAPRICALIDAD INFORMACIÓN RECIBIDA (RESPUESTA)</v>
      </c>
      <c r="L443" s="49" t="s">
        <v>71</v>
      </c>
      <c r="M443" s="50" t="s">
        <v>98</v>
      </c>
    </row>
    <row r="444" spans="1:13" x14ac:dyDescent="0.2">
      <c r="A444" s="50" t="s">
        <v>680</v>
      </c>
      <c r="B444" s="50" t="s">
        <v>509</v>
      </c>
      <c r="C444" s="56" t="s">
        <v>660</v>
      </c>
      <c r="D444" s="50" t="s">
        <v>94</v>
      </c>
      <c r="E444" s="50" t="s">
        <v>39</v>
      </c>
      <c r="F444" s="50" t="s">
        <v>68</v>
      </c>
      <c r="G444" s="50" t="s">
        <v>69</v>
      </c>
      <c r="H444" s="50" t="s">
        <v>537</v>
      </c>
      <c r="I444" s="50" t="s">
        <v>680</v>
      </c>
      <c r="J444" s="50" t="s">
        <v>43</v>
      </c>
      <c r="K444" s="50" t="str">
        <f t="shared" si="6"/>
        <v>CANALES DE ATENCIÓNCAPRICALIDAD INFORMACIÓN RECIBIDA (RESPUESTA)</v>
      </c>
      <c r="L444" s="49" t="s">
        <v>71</v>
      </c>
      <c r="M444" s="50" t="s">
        <v>98</v>
      </c>
    </row>
    <row r="445" spans="1:13" x14ac:dyDescent="0.2">
      <c r="A445" s="50" t="s">
        <v>681</v>
      </c>
      <c r="B445" s="50" t="s">
        <v>509</v>
      </c>
      <c r="C445" s="56" t="s">
        <v>660</v>
      </c>
      <c r="D445" s="50" t="s">
        <v>94</v>
      </c>
      <c r="E445" s="50" t="s">
        <v>39</v>
      </c>
      <c r="F445" s="50" t="s">
        <v>68</v>
      </c>
      <c r="G445" s="50" t="s">
        <v>69</v>
      </c>
      <c r="H445" s="50" t="s">
        <v>537</v>
      </c>
      <c r="I445" s="50" t="s">
        <v>681</v>
      </c>
      <c r="J445" s="50" t="s">
        <v>43</v>
      </c>
      <c r="K445" s="50" t="str">
        <f t="shared" si="6"/>
        <v>CANALES DE ATENCIÓNCAPRICALIDAD INFORMACIÓN RECIBIDA (RESPUESTA)</v>
      </c>
      <c r="L445" s="49" t="s">
        <v>71</v>
      </c>
      <c r="M445" s="50" t="s">
        <v>98</v>
      </c>
    </row>
    <row r="446" spans="1:13" x14ac:dyDescent="0.2">
      <c r="A446" s="50" t="s">
        <v>682</v>
      </c>
      <c r="B446" s="50" t="s">
        <v>159</v>
      </c>
      <c r="C446" s="56" t="s">
        <v>660</v>
      </c>
      <c r="D446" s="50" t="s">
        <v>38</v>
      </c>
      <c r="E446" s="50" t="s">
        <v>39</v>
      </c>
      <c r="F446" s="50" t="s">
        <v>40</v>
      </c>
      <c r="G446" s="50" t="s">
        <v>62</v>
      </c>
      <c r="H446" s="50" t="s">
        <v>63</v>
      </c>
      <c r="I446" s="50" t="s">
        <v>682</v>
      </c>
      <c r="J446" s="50" t="s">
        <v>43</v>
      </c>
      <c r="K446" s="50" t="str">
        <f t="shared" si="6"/>
        <v>IPSAFILIADOS D.L.3500/TRABAJADORASIGNACIÓN FAMILIAR</v>
      </c>
      <c r="L446" s="49" t="s">
        <v>44</v>
      </c>
      <c r="M446" s="50" t="s">
        <v>45</v>
      </c>
    </row>
    <row r="447" spans="1:13" x14ac:dyDescent="0.2">
      <c r="A447" s="50" t="s">
        <v>683</v>
      </c>
      <c r="B447" s="50" t="s">
        <v>539</v>
      </c>
      <c r="C447" s="56" t="s">
        <v>660</v>
      </c>
      <c r="D447" s="50" t="s">
        <v>656</v>
      </c>
      <c r="E447" s="50" t="s">
        <v>39</v>
      </c>
      <c r="F447" s="50" t="s">
        <v>68</v>
      </c>
      <c r="G447" s="50" t="s">
        <v>69</v>
      </c>
      <c r="H447" s="50" t="s">
        <v>42</v>
      </c>
      <c r="I447" s="50" t="s">
        <v>683</v>
      </c>
      <c r="J447" s="50" t="s">
        <v>43</v>
      </c>
      <c r="K447" s="50" t="str">
        <f t="shared" si="6"/>
        <v>CANALES DE ATENCIÓNCAPRIINFORMACIÓN Y ORIENTACIÓN</v>
      </c>
      <c r="L447" s="49" t="s">
        <v>684</v>
      </c>
      <c r="M447" s="50" t="s">
        <v>658</v>
      </c>
    </row>
    <row r="448" spans="1:13" x14ac:dyDescent="0.2">
      <c r="A448" s="50" t="s">
        <v>685</v>
      </c>
      <c r="B448" s="50" t="s">
        <v>187</v>
      </c>
      <c r="C448" s="56" t="s">
        <v>686</v>
      </c>
      <c r="D448" s="50" t="s">
        <v>38</v>
      </c>
      <c r="E448" s="50" t="s">
        <v>39</v>
      </c>
      <c r="F448" s="50" t="s">
        <v>40</v>
      </c>
      <c r="G448" s="50" t="s">
        <v>54</v>
      </c>
      <c r="H448" s="50" t="s">
        <v>55</v>
      </c>
      <c r="I448" s="50" t="s">
        <v>685</v>
      </c>
      <c r="J448" s="50" t="s">
        <v>43</v>
      </c>
      <c r="K448" s="50" t="str">
        <f t="shared" si="6"/>
        <v>IPSPENSIONADOSAGUINALDO</v>
      </c>
      <c r="L448" s="49" t="s">
        <v>44</v>
      </c>
      <c r="M448" s="50" t="s">
        <v>45</v>
      </c>
    </row>
    <row r="449" spans="1:13" x14ac:dyDescent="0.2">
      <c r="A449" s="50" t="s">
        <v>687</v>
      </c>
      <c r="B449" s="50" t="s">
        <v>539</v>
      </c>
      <c r="C449" s="56" t="s">
        <v>686</v>
      </c>
      <c r="D449" s="50" t="s">
        <v>38</v>
      </c>
      <c r="E449" s="50" t="s">
        <v>39</v>
      </c>
      <c r="F449" s="50" t="s">
        <v>40</v>
      </c>
      <c r="G449" s="50" t="s">
        <v>49</v>
      </c>
      <c r="H449" s="50" t="s">
        <v>329</v>
      </c>
      <c r="I449" s="50" t="s">
        <v>687</v>
      </c>
      <c r="J449" s="50" t="s">
        <v>43</v>
      </c>
      <c r="K449" s="50" t="str">
        <f t="shared" si="6"/>
        <v>IPSIMPONENTES EX CAJAS DE PREVISIÓN (REPARTO)CERTIFICADOS</v>
      </c>
      <c r="L449" s="49" t="s">
        <v>44</v>
      </c>
      <c r="M449" s="50" t="s">
        <v>45</v>
      </c>
    </row>
    <row r="450" spans="1:13" x14ac:dyDescent="0.2">
      <c r="A450" s="50" t="s">
        <v>688</v>
      </c>
      <c r="B450" s="50" t="s">
        <v>686</v>
      </c>
      <c r="C450" s="56" t="s">
        <v>686</v>
      </c>
      <c r="D450" s="50" t="s">
        <v>38</v>
      </c>
      <c r="E450" s="50" t="s">
        <v>39</v>
      </c>
      <c r="F450" s="50" t="s">
        <v>40</v>
      </c>
      <c r="G450" s="50" t="s">
        <v>63</v>
      </c>
      <c r="H450" s="50" t="s">
        <v>338</v>
      </c>
      <c r="I450" s="50" t="s">
        <v>688</v>
      </c>
      <c r="J450" s="50" t="s">
        <v>43</v>
      </c>
      <c r="K450" s="50" t="str">
        <f t="shared" si="6"/>
        <v>IPSASIGNACIÓN FAMILIARSOLICITUD DE PAGO DIRECTO/RETROACTIVO</v>
      </c>
      <c r="L450" s="49" t="s">
        <v>44</v>
      </c>
      <c r="M450" s="50" t="s">
        <v>45</v>
      </c>
    </row>
    <row r="451" spans="1:13" x14ac:dyDescent="0.2">
      <c r="A451" s="50" t="s">
        <v>689</v>
      </c>
      <c r="B451" s="50" t="s">
        <v>356</v>
      </c>
      <c r="C451" s="56" t="s">
        <v>690</v>
      </c>
      <c r="D451" s="50" t="s">
        <v>94</v>
      </c>
      <c r="E451" s="50" t="s">
        <v>39</v>
      </c>
      <c r="F451" s="50" t="s">
        <v>40</v>
      </c>
      <c r="G451" s="50" t="s">
        <v>54</v>
      </c>
      <c r="H451" s="50" t="s">
        <v>42</v>
      </c>
      <c r="I451" s="50" t="s">
        <v>689</v>
      </c>
      <c r="J451" s="50" t="s">
        <v>43</v>
      </c>
      <c r="K451" s="50" t="str">
        <f t="shared" ref="K451:K514" si="7">F451&amp;G451&amp;H451</f>
        <v>IPSPENSIONADOSINFORMACIÓN Y ORIENTACIÓN</v>
      </c>
      <c r="L451" s="49" t="s">
        <v>44</v>
      </c>
      <c r="M451" s="50" t="s">
        <v>98</v>
      </c>
    </row>
    <row r="452" spans="1:13" x14ac:dyDescent="0.2">
      <c r="A452" s="50" t="s">
        <v>691</v>
      </c>
      <c r="B452" s="50" t="s">
        <v>193</v>
      </c>
      <c r="C452" s="56" t="s">
        <v>692</v>
      </c>
      <c r="D452" s="50" t="s">
        <v>38</v>
      </c>
      <c r="E452" s="50" t="s">
        <v>39</v>
      </c>
      <c r="F452" s="50" t="s">
        <v>40</v>
      </c>
      <c r="G452" s="50" t="s">
        <v>103</v>
      </c>
      <c r="H452" s="50" t="s">
        <v>42</v>
      </c>
      <c r="I452" s="50" t="s">
        <v>691</v>
      </c>
      <c r="J452" s="50" t="s">
        <v>43</v>
      </c>
      <c r="K452" s="50" t="str">
        <f t="shared" si="7"/>
        <v>IPSBENEFICIARIOS PILAR SOLIDARIOINFORMACIÓN Y ORIENTACIÓN</v>
      </c>
      <c r="L452" s="49" t="s">
        <v>44</v>
      </c>
      <c r="M452" s="50" t="s">
        <v>45</v>
      </c>
    </row>
    <row r="453" spans="1:13" x14ac:dyDescent="0.2">
      <c r="A453" s="50" t="s">
        <v>693</v>
      </c>
      <c r="B453" s="50" t="s">
        <v>694</v>
      </c>
      <c r="C453" s="56" t="s">
        <v>692</v>
      </c>
      <c r="D453" s="50" t="s">
        <v>38</v>
      </c>
      <c r="E453" s="50" t="s">
        <v>39</v>
      </c>
      <c r="F453" s="50" t="s">
        <v>40</v>
      </c>
      <c r="G453" s="50" t="s">
        <v>54</v>
      </c>
      <c r="H453" s="50" t="s">
        <v>66</v>
      </c>
      <c r="I453" s="50" t="s">
        <v>693</v>
      </c>
      <c r="J453" s="50" t="s">
        <v>43</v>
      </c>
      <c r="K453" s="50" t="str">
        <f t="shared" si="7"/>
        <v>IPSPENSIONADOSCESE DE PENSIÓN</v>
      </c>
      <c r="L453" s="49" t="s">
        <v>44</v>
      </c>
      <c r="M453" s="50" t="s">
        <v>45</v>
      </c>
    </row>
    <row r="454" spans="1:13" x14ac:dyDescent="0.2">
      <c r="A454" s="50" t="s">
        <v>695</v>
      </c>
      <c r="B454" s="50" t="s">
        <v>202</v>
      </c>
      <c r="C454" s="56" t="s">
        <v>692</v>
      </c>
      <c r="D454" s="50" t="s">
        <v>38</v>
      </c>
      <c r="E454" s="50" t="s">
        <v>39</v>
      </c>
      <c r="F454" s="50" t="s">
        <v>40</v>
      </c>
      <c r="G454" s="50" t="s">
        <v>103</v>
      </c>
      <c r="H454" s="50" t="s">
        <v>116</v>
      </c>
      <c r="I454" s="50" t="s">
        <v>695</v>
      </c>
      <c r="J454" s="50" t="s">
        <v>43</v>
      </c>
      <c r="K454" s="50" t="str">
        <f t="shared" si="7"/>
        <v>IPSBENEFICIARIOS PILAR SOLIDARIOESTADO DE TRAMITE PILAR SOLIDARIO</v>
      </c>
      <c r="L454" s="49" t="s">
        <v>44</v>
      </c>
      <c r="M454" s="50" t="s">
        <v>45</v>
      </c>
    </row>
    <row r="455" spans="1:13" x14ac:dyDescent="0.2">
      <c r="A455" s="50" t="s">
        <v>696</v>
      </c>
      <c r="B455" s="50" t="s">
        <v>202</v>
      </c>
      <c r="C455" s="56" t="s">
        <v>692</v>
      </c>
      <c r="D455" s="50" t="s">
        <v>38</v>
      </c>
      <c r="E455" s="50" t="s">
        <v>39</v>
      </c>
      <c r="F455" s="50" t="s">
        <v>40</v>
      </c>
      <c r="G455" s="50" t="s">
        <v>103</v>
      </c>
      <c r="H455" s="50" t="s">
        <v>116</v>
      </c>
      <c r="I455" s="50" t="s">
        <v>696</v>
      </c>
      <c r="J455" s="50" t="s">
        <v>43</v>
      </c>
      <c r="K455" s="50" t="str">
        <f t="shared" si="7"/>
        <v>IPSBENEFICIARIOS PILAR SOLIDARIOESTADO DE TRAMITE PILAR SOLIDARIO</v>
      </c>
      <c r="L455" s="49" t="s">
        <v>44</v>
      </c>
      <c r="M455" s="50" t="s">
        <v>45</v>
      </c>
    </row>
    <row r="456" spans="1:13" x14ac:dyDescent="0.2">
      <c r="A456" s="50" t="s">
        <v>697</v>
      </c>
      <c r="B456" s="50" t="s">
        <v>698</v>
      </c>
      <c r="C456" s="56" t="s">
        <v>692</v>
      </c>
      <c r="D456" s="50" t="s">
        <v>38</v>
      </c>
      <c r="E456" s="50" t="s">
        <v>39</v>
      </c>
      <c r="F456" s="50" t="s">
        <v>40</v>
      </c>
      <c r="G456" s="50" t="s">
        <v>446</v>
      </c>
      <c r="H456" s="50" t="s">
        <v>699</v>
      </c>
      <c r="I456" s="50" t="s">
        <v>697</v>
      </c>
      <c r="J456" s="50" t="s">
        <v>43</v>
      </c>
      <c r="K456" s="50" t="str">
        <f t="shared" si="7"/>
        <v>IPSLEYES ESPECIALES, REPARACIÓN Y CONVENIOS INTERNACIONALESSUBROGACIÓN</v>
      </c>
      <c r="L456" s="49" t="s">
        <v>44</v>
      </c>
      <c r="M456" s="50" t="s">
        <v>45</v>
      </c>
    </row>
    <row r="457" spans="1:13" x14ac:dyDescent="0.2">
      <c r="A457" s="50" t="s">
        <v>700</v>
      </c>
      <c r="B457" s="50" t="s">
        <v>242</v>
      </c>
      <c r="C457" s="56" t="s">
        <v>692</v>
      </c>
      <c r="D457" s="50" t="s">
        <v>38</v>
      </c>
      <c r="E457" s="50" t="s">
        <v>39</v>
      </c>
      <c r="F457" s="50" t="s">
        <v>40</v>
      </c>
      <c r="G457" s="50" t="s">
        <v>701</v>
      </c>
      <c r="H457" s="50" t="s">
        <v>702</v>
      </c>
      <c r="I457" s="50" t="s">
        <v>700</v>
      </c>
      <c r="J457" s="50" t="s">
        <v>43</v>
      </c>
      <c r="K457" s="50" t="str">
        <f t="shared" si="7"/>
        <v>IPSBONO AYUDA FAMILIARRECEPCIÓN APELACIÓN O RECLAMO</v>
      </c>
      <c r="L457" s="49" t="s">
        <v>44</v>
      </c>
      <c r="M457" s="50" t="s">
        <v>45</v>
      </c>
    </row>
    <row r="458" spans="1:13" x14ac:dyDescent="0.2">
      <c r="A458" s="50" t="s">
        <v>703</v>
      </c>
      <c r="B458" s="50" t="s">
        <v>704</v>
      </c>
      <c r="C458" s="56" t="s">
        <v>692</v>
      </c>
      <c r="D458" s="50" t="s">
        <v>38</v>
      </c>
      <c r="E458" s="50" t="s">
        <v>39</v>
      </c>
      <c r="F458" s="50" t="s">
        <v>40</v>
      </c>
      <c r="G458" s="50" t="s">
        <v>103</v>
      </c>
      <c r="H458" s="50" t="s">
        <v>116</v>
      </c>
      <c r="I458" s="50" t="s">
        <v>703</v>
      </c>
      <c r="J458" s="50" t="s">
        <v>43</v>
      </c>
      <c r="K458" s="50" t="str">
        <f t="shared" si="7"/>
        <v>IPSBENEFICIARIOS PILAR SOLIDARIOESTADO DE TRAMITE PILAR SOLIDARIO</v>
      </c>
      <c r="L458" s="49" t="s">
        <v>44</v>
      </c>
      <c r="M458" s="50" t="s">
        <v>45</v>
      </c>
    </row>
    <row r="459" spans="1:13" x14ac:dyDescent="0.2">
      <c r="A459" s="50" t="s">
        <v>705</v>
      </c>
      <c r="B459" s="50" t="s">
        <v>281</v>
      </c>
      <c r="C459" s="56" t="s">
        <v>692</v>
      </c>
      <c r="D459" s="50" t="s">
        <v>38</v>
      </c>
      <c r="E459" s="50" t="s">
        <v>39</v>
      </c>
      <c r="F459" s="50" t="s">
        <v>40</v>
      </c>
      <c r="G459" s="50" t="s">
        <v>62</v>
      </c>
      <c r="H459" s="50" t="s">
        <v>42</v>
      </c>
      <c r="I459" s="50" t="s">
        <v>705</v>
      </c>
      <c r="J459" s="50" t="s">
        <v>43</v>
      </c>
      <c r="K459" s="50" t="str">
        <f t="shared" si="7"/>
        <v>IPSAFILIADOS D.L.3500/TRABAJADORINFORMACIÓN Y ORIENTACIÓN</v>
      </c>
      <c r="L459" s="49" t="s">
        <v>44</v>
      </c>
      <c r="M459" s="50" t="s">
        <v>45</v>
      </c>
    </row>
    <row r="460" spans="1:13" x14ac:dyDescent="0.2">
      <c r="A460" s="50" t="s">
        <v>706</v>
      </c>
      <c r="B460" s="50" t="s">
        <v>120</v>
      </c>
      <c r="C460" s="56" t="s">
        <v>692</v>
      </c>
      <c r="D460" s="50" t="s">
        <v>38</v>
      </c>
      <c r="E460" s="50" t="s">
        <v>39</v>
      </c>
      <c r="F460" s="50" t="s">
        <v>40</v>
      </c>
      <c r="G460" s="50" t="s">
        <v>76</v>
      </c>
      <c r="H460" s="50" t="s">
        <v>707</v>
      </c>
      <c r="I460" s="50" t="s">
        <v>706</v>
      </c>
      <c r="J460" s="50" t="s">
        <v>43</v>
      </c>
      <c r="K460" s="50" t="str">
        <f t="shared" si="7"/>
        <v>IPSSUBSIDIO ÚNICO FAMILIAR (SUF)-CHILE SOLIDARIOEXTINCIÓN POR URGENCIA MÉDICA</v>
      </c>
      <c r="L460" s="49" t="s">
        <v>44</v>
      </c>
      <c r="M460" s="50" t="s">
        <v>45</v>
      </c>
    </row>
    <row r="461" spans="1:13" x14ac:dyDescent="0.2">
      <c r="A461" s="50" t="s">
        <v>708</v>
      </c>
      <c r="B461" s="50" t="s">
        <v>122</v>
      </c>
      <c r="C461" s="56" t="s">
        <v>692</v>
      </c>
      <c r="D461" s="50" t="s">
        <v>38</v>
      </c>
      <c r="E461" s="50" t="s">
        <v>39</v>
      </c>
      <c r="F461" s="50" t="s">
        <v>40</v>
      </c>
      <c r="G461" s="50" t="s">
        <v>76</v>
      </c>
      <c r="H461" s="50" t="s">
        <v>125</v>
      </c>
      <c r="I461" s="50" t="s">
        <v>708</v>
      </c>
      <c r="J461" s="50" t="s">
        <v>43</v>
      </c>
      <c r="K461" s="50" t="str">
        <f t="shared" si="7"/>
        <v>IPSSUBSIDIO ÚNICO FAMILIAR (SUF)-CHILE SOLIDARIOFECHA, LUGAR O FORMA DE PAGO</v>
      </c>
      <c r="L461" s="49" t="s">
        <v>44</v>
      </c>
      <c r="M461" s="50" t="s">
        <v>45</v>
      </c>
    </row>
    <row r="462" spans="1:13" x14ac:dyDescent="0.2">
      <c r="A462" s="50" t="s">
        <v>709</v>
      </c>
      <c r="B462" s="50" t="s">
        <v>290</v>
      </c>
      <c r="C462" s="56" t="s">
        <v>692</v>
      </c>
      <c r="D462" s="50" t="s">
        <v>656</v>
      </c>
      <c r="E462" s="50" t="s">
        <v>39</v>
      </c>
      <c r="F462" s="50" t="s">
        <v>40</v>
      </c>
      <c r="G462" s="50" t="s">
        <v>107</v>
      </c>
      <c r="H462" s="50" t="s">
        <v>710</v>
      </c>
      <c r="I462" s="50" t="s">
        <v>709</v>
      </c>
      <c r="J462" s="50" t="s">
        <v>43</v>
      </c>
      <c r="K462" s="50" t="str">
        <f t="shared" si="7"/>
        <v>IPSCORONAVIRUS &amp; MEDIDAS COVID-19RESOLUCIÓN PROBLEMA DEPÓSITO CUENTA RUT</v>
      </c>
      <c r="L462" s="49" t="s">
        <v>44</v>
      </c>
      <c r="M462" s="50" t="s">
        <v>658</v>
      </c>
    </row>
    <row r="463" spans="1:13" x14ac:dyDescent="0.2">
      <c r="A463" s="50" t="s">
        <v>711</v>
      </c>
      <c r="B463" s="50" t="s">
        <v>712</v>
      </c>
      <c r="C463" s="56" t="s">
        <v>692</v>
      </c>
      <c r="D463" s="50" t="s">
        <v>38</v>
      </c>
      <c r="E463" s="50" t="s">
        <v>39</v>
      </c>
      <c r="F463" s="50" t="s">
        <v>40</v>
      </c>
      <c r="G463" s="50" t="s">
        <v>76</v>
      </c>
      <c r="H463" s="50" t="s">
        <v>77</v>
      </c>
      <c r="I463" s="50" t="s">
        <v>711</v>
      </c>
      <c r="J463" s="50" t="s">
        <v>43</v>
      </c>
      <c r="K463" s="50" t="str">
        <f t="shared" si="7"/>
        <v>IPSSUBSIDIO ÚNICO FAMILIAR (SUF)-CHILE SOLIDARIOFECHA EXTINCIÓN BENEFICIO</v>
      </c>
      <c r="L463" s="49" t="s">
        <v>44</v>
      </c>
      <c r="M463" s="50" t="s">
        <v>45</v>
      </c>
    </row>
    <row r="464" spans="1:13" x14ac:dyDescent="0.2">
      <c r="A464" s="50" t="s">
        <v>713</v>
      </c>
      <c r="B464" s="50" t="s">
        <v>712</v>
      </c>
      <c r="C464" s="56" t="s">
        <v>692</v>
      </c>
      <c r="D464" s="50" t="s">
        <v>38</v>
      </c>
      <c r="E464" s="50" t="s">
        <v>39</v>
      </c>
      <c r="F464" s="50" t="s">
        <v>68</v>
      </c>
      <c r="G464" s="50" t="s">
        <v>69</v>
      </c>
      <c r="H464" s="50" t="s">
        <v>537</v>
      </c>
      <c r="I464" s="50" t="s">
        <v>713</v>
      </c>
      <c r="J464" s="50" t="s">
        <v>43</v>
      </c>
      <c r="K464" s="50" t="str">
        <f t="shared" si="7"/>
        <v>CANALES DE ATENCIÓNCAPRICALIDAD INFORMACIÓN RECIBIDA (RESPUESTA)</v>
      </c>
      <c r="L464" s="49" t="s">
        <v>71</v>
      </c>
      <c r="M464" s="50" t="s">
        <v>45</v>
      </c>
    </row>
    <row r="465" spans="1:13" x14ac:dyDescent="0.2">
      <c r="A465" s="50" t="s">
        <v>714</v>
      </c>
      <c r="B465" s="50" t="s">
        <v>135</v>
      </c>
      <c r="C465" s="56" t="s">
        <v>692</v>
      </c>
      <c r="D465" s="50" t="s">
        <v>38</v>
      </c>
      <c r="E465" s="50" t="s">
        <v>39</v>
      </c>
      <c r="F465" s="50" t="s">
        <v>40</v>
      </c>
      <c r="G465" s="50" t="s">
        <v>54</v>
      </c>
      <c r="H465" s="50" t="s">
        <v>715</v>
      </c>
      <c r="I465" s="50" t="s">
        <v>714</v>
      </c>
      <c r="J465" s="50" t="s">
        <v>43</v>
      </c>
      <c r="K465" s="50" t="str">
        <f t="shared" si="7"/>
        <v>IPSPENSIONADOSSALDO INSOLUTO</v>
      </c>
      <c r="L465" s="49" t="s">
        <v>44</v>
      </c>
      <c r="M465" s="50" t="s">
        <v>45</v>
      </c>
    </row>
    <row r="466" spans="1:13" x14ac:dyDescent="0.2">
      <c r="A466" s="50" t="s">
        <v>716</v>
      </c>
      <c r="B466" s="50" t="s">
        <v>302</v>
      </c>
      <c r="C466" s="56" t="s">
        <v>692</v>
      </c>
      <c r="D466" s="50" t="s">
        <v>38</v>
      </c>
      <c r="E466" s="50" t="s">
        <v>39</v>
      </c>
      <c r="F466" s="50" t="s">
        <v>40</v>
      </c>
      <c r="G466" s="50" t="s">
        <v>54</v>
      </c>
      <c r="H466" s="50" t="s">
        <v>42</v>
      </c>
      <c r="I466" s="50" t="s">
        <v>716</v>
      </c>
      <c r="J466" s="50" t="s">
        <v>43</v>
      </c>
      <c r="K466" s="50" t="str">
        <f t="shared" si="7"/>
        <v>IPSPENSIONADOSINFORMACIÓN Y ORIENTACIÓN</v>
      </c>
      <c r="L466" s="49" t="s">
        <v>44</v>
      </c>
      <c r="M466" s="50" t="s">
        <v>45</v>
      </c>
    </row>
    <row r="467" spans="1:13" x14ac:dyDescent="0.2">
      <c r="A467" s="50" t="s">
        <v>717</v>
      </c>
      <c r="B467" s="50" t="s">
        <v>718</v>
      </c>
      <c r="C467" s="56" t="s">
        <v>692</v>
      </c>
      <c r="D467" s="50" t="s">
        <v>38</v>
      </c>
      <c r="E467" s="50" t="s">
        <v>39</v>
      </c>
      <c r="F467" s="50" t="s">
        <v>40</v>
      </c>
      <c r="G467" s="50" t="s">
        <v>62</v>
      </c>
      <c r="H467" s="50" t="s">
        <v>63</v>
      </c>
      <c r="I467" s="50" t="s">
        <v>717</v>
      </c>
      <c r="J467" s="50" t="s">
        <v>43</v>
      </c>
      <c r="K467" s="50" t="str">
        <f t="shared" si="7"/>
        <v>IPSAFILIADOS D.L.3500/TRABAJADORASIGNACIÓN FAMILIAR</v>
      </c>
      <c r="L467" s="49" t="s">
        <v>44</v>
      </c>
      <c r="M467" s="50" t="s">
        <v>45</v>
      </c>
    </row>
    <row r="468" spans="1:13" x14ac:dyDescent="0.2">
      <c r="A468" s="50" t="s">
        <v>719</v>
      </c>
      <c r="B468" s="50" t="s">
        <v>718</v>
      </c>
      <c r="C468" s="56" t="s">
        <v>692</v>
      </c>
      <c r="D468" s="50" t="s">
        <v>38</v>
      </c>
      <c r="E468" s="50" t="s">
        <v>39</v>
      </c>
      <c r="F468" s="50" t="s">
        <v>40</v>
      </c>
      <c r="G468" s="50" t="s">
        <v>54</v>
      </c>
      <c r="H468" s="50" t="s">
        <v>238</v>
      </c>
      <c r="I468" s="50" t="s">
        <v>719</v>
      </c>
      <c r="J468" s="50" t="s">
        <v>43</v>
      </c>
      <c r="K468" s="50" t="str">
        <f t="shared" si="7"/>
        <v>IPSPENSIONADOSCONSULTA ESTADO DE TRÁMITE</v>
      </c>
      <c r="L468" s="49" t="s">
        <v>44</v>
      </c>
      <c r="M468" s="50" t="s">
        <v>45</v>
      </c>
    </row>
    <row r="469" spans="1:13" x14ac:dyDescent="0.2">
      <c r="A469" s="50" t="s">
        <v>720</v>
      </c>
      <c r="B469" s="50" t="s">
        <v>690</v>
      </c>
      <c r="C469" s="56" t="s">
        <v>692</v>
      </c>
      <c r="D469" s="50" t="s">
        <v>94</v>
      </c>
      <c r="E469" s="50" t="s">
        <v>39</v>
      </c>
      <c r="F469" s="50" t="s">
        <v>40</v>
      </c>
      <c r="G469" s="50" t="s">
        <v>177</v>
      </c>
      <c r="H469" s="50" t="s">
        <v>42</v>
      </c>
      <c r="I469" s="50" t="s">
        <v>720</v>
      </c>
      <c r="J469" s="50" t="s">
        <v>43</v>
      </c>
      <c r="K469" s="50" t="str">
        <f t="shared" si="7"/>
        <v>IPSINFORMACIÓN INSTITUCIONALINFORMACIÓN Y ORIENTACIÓN</v>
      </c>
      <c r="L469" s="49" t="s">
        <v>44</v>
      </c>
      <c r="M469" s="50" t="s">
        <v>98</v>
      </c>
    </row>
    <row r="470" spans="1:13" x14ac:dyDescent="0.2">
      <c r="A470" s="50" t="s">
        <v>721</v>
      </c>
      <c r="B470" s="50" t="s">
        <v>692</v>
      </c>
      <c r="C470" s="56" t="s">
        <v>692</v>
      </c>
      <c r="D470" s="50" t="s">
        <v>94</v>
      </c>
      <c r="E470" s="50" t="s">
        <v>39</v>
      </c>
      <c r="F470" s="50" t="s">
        <v>40</v>
      </c>
      <c r="G470" s="50" t="s">
        <v>89</v>
      </c>
      <c r="H470" s="50" t="s">
        <v>722</v>
      </c>
      <c r="I470" s="50" t="s">
        <v>721</v>
      </c>
      <c r="J470" s="50" t="s">
        <v>43</v>
      </c>
      <c r="K470" s="50" t="str">
        <f t="shared" si="7"/>
        <v>IPSEMPLEADORESCÁLCULO INTERESES Y GRAVAMENES</v>
      </c>
      <c r="L470" s="49" t="s">
        <v>44</v>
      </c>
      <c r="M470" s="50" t="s">
        <v>98</v>
      </c>
    </row>
    <row r="471" spans="1:13" x14ac:dyDescent="0.2">
      <c r="A471" s="50" t="s">
        <v>723</v>
      </c>
      <c r="B471" s="50" t="s">
        <v>692</v>
      </c>
      <c r="C471" s="56" t="s">
        <v>692</v>
      </c>
      <c r="D471" s="50" t="s">
        <v>94</v>
      </c>
      <c r="E471" s="50" t="s">
        <v>39</v>
      </c>
      <c r="F471" s="50" t="s">
        <v>40</v>
      </c>
      <c r="G471" s="50" t="s">
        <v>54</v>
      </c>
      <c r="H471" s="50" t="s">
        <v>329</v>
      </c>
      <c r="I471" s="50" t="s">
        <v>723</v>
      </c>
      <c r="J471" s="50" t="s">
        <v>43</v>
      </c>
      <c r="K471" s="50" t="str">
        <f t="shared" si="7"/>
        <v>IPSPENSIONADOSCERTIFICADOS</v>
      </c>
      <c r="L471" s="49" t="s">
        <v>44</v>
      </c>
      <c r="M471" s="50" t="s">
        <v>98</v>
      </c>
    </row>
    <row r="472" spans="1:13" x14ac:dyDescent="0.2">
      <c r="A472" s="50" t="s">
        <v>724</v>
      </c>
      <c r="B472" s="50" t="s">
        <v>59</v>
      </c>
      <c r="C472" s="56" t="s">
        <v>725</v>
      </c>
      <c r="D472" s="50" t="s">
        <v>38</v>
      </c>
      <c r="E472" s="50" t="s">
        <v>39</v>
      </c>
      <c r="F472" s="50" t="s">
        <v>40</v>
      </c>
      <c r="G472" s="50" t="s">
        <v>103</v>
      </c>
      <c r="H472" s="50" t="s">
        <v>63</v>
      </c>
      <c r="I472" s="50" t="s">
        <v>724</v>
      </c>
      <c r="J472" s="50" t="s">
        <v>43</v>
      </c>
      <c r="K472" s="50" t="str">
        <f t="shared" si="7"/>
        <v>IPSBENEFICIARIOS PILAR SOLIDARIOASIGNACIÓN FAMILIAR</v>
      </c>
      <c r="L472" s="49" t="s">
        <v>44</v>
      </c>
      <c r="M472" s="50" t="s">
        <v>45</v>
      </c>
    </row>
    <row r="473" spans="1:13" x14ac:dyDescent="0.2">
      <c r="A473" s="50" t="s">
        <v>726</v>
      </c>
      <c r="B473" s="50" t="s">
        <v>73</v>
      </c>
      <c r="C473" s="56" t="s">
        <v>725</v>
      </c>
      <c r="D473" s="50" t="s">
        <v>38</v>
      </c>
      <c r="E473" s="50" t="s">
        <v>39</v>
      </c>
      <c r="F473" s="50" t="s">
        <v>40</v>
      </c>
      <c r="G473" s="50" t="s">
        <v>54</v>
      </c>
      <c r="H473" s="50" t="s">
        <v>407</v>
      </c>
      <c r="I473" s="50" t="s">
        <v>726</v>
      </c>
      <c r="J473" s="50" t="s">
        <v>43</v>
      </c>
      <c r="K473" s="50" t="str">
        <f t="shared" si="7"/>
        <v>IPSPENSIONADOSBONIFICACIÓN DE EXENCIÓN TOTAL DEL 7% DE SALUD</v>
      </c>
      <c r="L473" s="49" t="s">
        <v>44</v>
      </c>
      <c r="M473" s="50" t="s">
        <v>45</v>
      </c>
    </row>
    <row r="474" spans="1:13" x14ac:dyDescent="0.2">
      <c r="A474" s="50" t="s">
        <v>727</v>
      </c>
      <c r="B474" s="50" t="s">
        <v>73</v>
      </c>
      <c r="C474" s="56" t="s">
        <v>725</v>
      </c>
      <c r="D474" s="50" t="s">
        <v>38</v>
      </c>
      <c r="E474" s="50" t="s">
        <v>39</v>
      </c>
      <c r="F474" s="50" t="s">
        <v>40</v>
      </c>
      <c r="G474" s="50" t="s">
        <v>49</v>
      </c>
      <c r="H474" s="50" t="s">
        <v>50</v>
      </c>
      <c r="I474" s="50" t="s">
        <v>727</v>
      </c>
      <c r="J474" s="50" t="s">
        <v>43</v>
      </c>
      <c r="K474" s="50" t="str">
        <f t="shared" si="7"/>
        <v>IPSIMPONENTES EX CAJAS DE PREVISIÓN (REPARTO)ESTADO SOLICITUD EN TRÁMITE</v>
      </c>
      <c r="L474" s="49" t="s">
        <v>44</v>
      </c>
      <c r="M474" s="50" t="s">
        <v>45</v>
      </c>
    </row>
    <row r="475" spans="1:13" x14ac:dyDescent="0.2">
      <c r="A475" s="50" t="s">
        <v>728</v>
      </c>
      <c r="B475" s="50" t="s">
        <v>231</v>
      </c>
      <c r="C475" s="56" t="s">
        <v>725</v>
      </c>
      <c r="D475" s="50" t="s">
        <v>38</v>
      </c>
      <c r="E475" s="50" t="s">
        <v>39</v>
      </c>
      <c r="F475" s="50" t="s">
        <v>40</v>
      </c>
      <c r="G475" s="50" t="s">
        <v>54</v>
      </c>
      <c r="H475" s="50" t="s">
        <v>407</v>
      </c>
      <c r="I475" s="50" t="s">
        <v>728</v>
      </c>
      <c r="J475" s="50" t="s">
        <v>43</v>
      </c>
      <c r="K475" s="50" t="str">
        <f t="shared" si="7"/>
        <v>IPSPENSIONADOSBONIFICACIÓN DE EXENCIÓN TOTAL DEL 7% DE SALUD</v>
      </c>
      <c r="L475" s="49" t="s">
        <v>44</v>
      </c>
      <c r="M475" s="50" t="s">
        <v>45</v>
      </c>
    </row>
    <row r="476" spans="1:13" x14ac:dyDescent="0.2">
      <c r="A476" s="50" t="s">
        <v>729</v>
      </c>
      <c r="B476" s="50" t="s">
        <v>231</v>
      </c>
      <c r="C476" s="56" t="s">
        <v>725</v>
      </c>
      <c r="D476" s="50" t="s">
        <v>38</v>
      </c>
      <c r="E476" s="50" t="s">
        <v>39</v>
      </c>
      <c r="F476" s="50" t="s">
        <v>40</v>
      </c>
      <c r="G476" s="50" t="s">
        <v>49</v>
      </c>
      <c r="H476" s="50" t="s">
        <v>50</v>
      </c>
      <c r="I476" s="50" t="s">
        <v>729</v>
      </c>
      <c r="J476" s="50" t="s">
        <v>43</v>
      </c>
      <c r="K476" s="50" t="str">
        <f t="shared" si="7"/>
        <v>IPSIMPONENTES EX CAJAS DE PREVISIÓN (REPARTO)ESTADO SOLICITUD EN TRÁMITE</v>
      </c>
      <c r="L476" s="49" t="s">
        <v>44</v>
      </c>
      <c r="M476" s="50" t="s">
        <v>45</v>
      </c>
    </row>
    <row r="477" spans="1:13" x14ac:dyDescent="0.2">
      <c r="A477" s="50" t="s">
        <v>730</v>
      </c>
      <c r="B477" s="50" t="s">
        <v>242</v>
      </c>
      <c r="C477" s="56" t="s">
        <v>725</v>
      </c>
      <c r="D477" s="50" t="s">
        <v>38</v>
      </c>
      <c r="E477" s="50" t="s">
        <v>39</v>
      </c>
      <c r="F477" s="50" t="s">
        <v>40</v>
      </c>
      <c r="G477" s="50" t="s">
        <v>89</v>
      </c>
      <c r="H477" s="50" t="s">
        <v>90</v>
      </c>
      <c r="I477" s="50" t="s">
        <v>730</v>
      </c>
      <c r="J477" s="50" t="s">
        <v>43</v>
      </c>
      <c r="K477" s="50" t="str">
        <f t="shared" si="7"/>
        <v>IPSEMPLEADORESSALDO FAVOR EMPLEADOR</v>
      </c>
      <c r="L477" s="49" t="s">
        <v>44</v>
      </c>
      <c r="M477" s="50" t="s">
        <v>45</v>
      </c>
    </row>
    <row r="478" spans="1:13" x14ac:dyDescent="0.2">
      <c r="A478" s="50" t="s">
        <v>731</v>
      </c>
      <c r="B478" s="50" t="s">
        <v>242</v>
      </c>
      <c r="C478" s="56" t="s">
        <v>725</v>
      </c>
      <c r="D478" s="50" t="s">
        <v>38</v>
      </c>
      <c r="E478" s="50" t="s">
        <v>39</v>
      </c>
      <c r="F478" s="50" t="s">
        <v>40</v>
      </c>
      <c r="G478" s="50" t="s">
        <v>89</v>
      </c>
      <c r="H478" s="50" t="s">
        <v>90</v>
      </c>
      <c r="I478" s="50" t="s">
        <v>731</v>
      </c>
      <c r="J478" s="50" t="s">
        <v>43</v>
      </c>
      <c r="K478" s="50" t="str">
        <f t="shared" si="7"/>
        <v>IPSEMPLEADORESSALDO FAVOR EMPLEADOR</v>
      </c>
      <c r="L478" s="49" t="s">
        <v>44</v>
      </c>
      <c r="M478" s="50" t="s">
        <v>45</v>
      </c>
    </row>
    <row r="479" spans="1:13" x14ac:dyDescent="0.2">
      <c r="A479" s="50" t="s">
        <v>732</v>
      </c>
      <c r="B479" s="50" t="s">
        <v>242</v>
      </c>
      <c r="C479" s="56" t="s">
        <v>725</v>
      </c>
      <c r="D479" s="50" t="s">
        <v>38</v>
      </c>
      <c r="E479" s="50" t="s">
        <v>39</v>
      </c>
      <c r="F479" s="50" t="s">
        <v>40</v>
      </c>
      <c r="G479" s="50" t="s">
        <v>89</v>
      </c>
      <c r="H479" s="50" t="s">
        <v>90</v>
      </c>
      <c r="I479" s="50" t="s">
        <v>732</v>
      </c>
      <c r="J479" s="50" t="s">
        <v>43</v>
      </c>
      <c r="K479" s="50" t="str">
        <f t="shared" si="7"/>
        <v>IPSEMPLEADORESSALDO FAVOR EMPLEADOR</v>
      </c>
      <c r="L479" s="49" t="s">
        <v>44</v>
      </c>
      <c r="M479" s="50" t="s">
        <v>45</v>
      </c>
    </row>
    <row r="480" spans="1:13" x14ac:dyDescent="0.2">
      <c r="A480" s="50" t="s">
        <v>733</v>
      </c>
      <c r="B480" s="50" t="s">
        <v>242</v>
      </c>
      <c r="C480" s="56" t="s">
        <v>725</v>
      </c>
      <c r="D480" s="50" t="s">
        <v>38</v>
      </c>
      <c r="E480" s="50" t="s">
        <v>39</v>
      </c>
      <c r="F480" s="50" t="s">
        <v>40</v>
      </c>
      <c r="G480" s="50" t="s">
        <v>103</v>
      </c>
      <c r="H480" s="50" t="s">
        <v>116</v>
      </c>
      <c r="I480" s="50" t="s">
        <v>733</v>
      </c>
      <c r="J480" s="50" t="s">
        <v>43</v>
      </c>
      <c r="K480" s="50" t="str">
        <f t="shared" si="7"/>
        <v>IPSBENEFICIARIOS PILAR SOLIDARIOESTADO DE TRAMITE PILAR SOLIDARIO</v>
      </c>
      <c r="L480" s="49" t="s">
        <v>44</v>
      </c>
      <c r="M480" s="50" t="s">
        <v>45</v>
      </c>
    </row>
    <row r="481" spans="1:13" x14ac:dyDescent="0.2">
      <c r="A481" s="50" t="s">
        <v>734</v>
      </c>
      <c r="B481" s="50" t="s">
        <v>248</v>
      </c>
      <c r="C481" s="56" t="s">
        <v>725</v>
      </c>
      <c r="D481" s="50" t="s">
        <v>38</v>
      </c>
      <c r="E481" s="50" t="s">
        <v>39</v>
      </c>
      <c r="F481" s="50" t="s">
        <v>40</v>
      </c>
      <c r="G481" s="50" t="s">
        <v>288</v>
      </c>
      <c r="H481" s="50" t="s">
        <v>125</v>
      </c>
      <c r="I481" s="50" t="s">
        <v>734</v>
      </c>
      <c r="J481" s="50" t="s">
        <v>43</v>
      </c>
      <c r="K481" s="50" t="str">
        <f t="shared" si="7"/>
        <v>IPSBENEFICIARIAS BONO POR HIJOFECHA, LUGAR O FORMA DE PAGO</v>
      </c>
      <c r="L481" s="49" t="s">
        <v>44</v>
      </c>
      <c r="M481" s="50" t="s">
        <v>45</v>
      </c>
    </row>
    <row r="482" spans="1:13" x14ac:dyDescent="0.2">
      <c r="A482" s="50" t="s">
        <v>735</v>
      </c>
      <c r="B482" s="50" t="s">
        <v>258</v>
      </c>
      <c r="C482" s="56" t="s">
        <v>725</v>
      </c>
      <c r="D482" s="50" t="s">
        <v>38</v>
      </c>
      <c r="E482" s="50" t="s">
        <v>39</v>
      </c>
      <c r="F482" s="50" t="s">
        <v>40</v>
      </c>
      <c r="G482" s="50" t="s">
        <v>54</v>
      </c>
      <c r="H482" s="50" t="s">
        <v>736</v>
      </c>
      <c r="I482" s="50" t="s">
        <v>735</v>
      </c>
      <c r="J482" s="50" t="s">
        <v>43</v>
      </c>
      <c r="K482" s="50" t="str">
        <f t="shared" si="7"/>
        <v>IPSPENSIONADOSPRÉSTAMOS</v>
      </c>
      <c r="L482" s="49" t="s">
        <v>44</v>
      </c>
      <c r="M482" s="50" t="s">
        <v>45</v>
      </c>
    </row>
    <row r="483" spans="1:13" x14ac:dyDescent="0.2">
      <c r="A483" s="50" t="s">
        <v>737</v>
      </c>
      <c r="B483" s="50" t="s">
        <v>87</v>
      </c>
      <c r="C483" s="56" t="s">
        <v>725</v>
      </c>
      <c r="D483" s="50" t="s">
        <v>38</v>
      </c>
      <c r="E483" s="50" t="s">
        <v>39</v>
      </c>
      <c r="F483" s="50" t="s">
        <v>40</v>
      </c>
      <c r="G483" s="50" t="s">
        <v>49</v>
      </c>
      <c r="H483" s="50" t="s">
        <v>50</v>
      </c>
      <c r="I483" s="50" t="s">
        <v>737</v>
      </c>
      <c r="J483" s="50" t="s">
        <v>43</v>
      </c>
      <c r="K483" s="50" t="str">
        <f t="shared" si="7"/>
        <v>IPSIMPONENTES EX CAJAS DE PREVISIÓN (REPARTO)ESTADO SOLICITUD EN TRÁMITE</v>
      </c>
      <c r="L483" s="49" t="s">
        <v>44</v>
      </c>
      <c r="M483" s="50" t="s">
        <v>45</v>
      </c>
    </row>
    <row r="484" spans="1:13" x14ac:dyDescent="0.2">
      <c r="A484" s="50" t="s">
        <v>738</v>
      </c>
      <c r="B484" s="50" t="s">
        <v>739</v>
      </c>
      <c r="C484" s="56" t="s">
        <v>725</v>
      </c>
      <c r="D484" s="50" t="s">
        <v>38</v>
      </c>
      <c r="E484" s="50" t="s">
        <v>39</v>
      </c>
      <c r="F484" s="50" t="s">
        <v>40</v>
      </c>
      <c r="G484" s="50" t="s">
        <v>103</v>
      </c>
      <c r="H484" s="50" t="s">
        <v>42</v>
      </c>
      <c r="I484" s="50" t="s">
        <v>738</v>
      </c>
      <c r="J484" s="50" t="s">
        <v>43</v>
      </c>
      <c r="K484" s="50" t="str">
        <f t="shared" si="7"/>
        <v>IPSBENEFICIARIOS PILAR SOLIDARIOINFORMACIÓN Y ORIENTACIÓN</v>
      </c>
      <c r="L484" s="49" t="s">
        <v>44</v>
      </c>
      <c r="M484" s="50" t="s">
        <v>45</v>
      </c>
    </row>
    <row r="485" spans="1:13" x14ac:dyDescent="0.2">
      <c r="A485" s="50" t="s">
        <v>740</v>
      </c>
      <c r="B485" s="50" t="s">
        <v>739</v>
      </c>
      <c r="C485" s="56" t="s">
        <v>725</v>
      </c>
      <c r="D485" s="50" t="s">
        <v>38</v>
      </c>
      <c r="E485" s="50" t="s">
        <v>39</v>
      </c>
      <c r="F485" s="50" t="s">
        <v>40</v>
      </c>
      <c r="G485" s="50" t="s">
        <v>103</v>
      </c>
      <c r="H485" s="50" t="s">
        <v>42</v>
      </c>
      <c r="I485" s="50" t="s">
        <v>740</v>
      </c>
      <c r="J485" s="50" t="s">
        <v>43</v>
      </c>
      <c r="K485" s="50" t="str">
        <f t="shared" si="7"/>
        <v>IPSBENEFICIARIOS PILAR SOLIDARIOINFORMACIÓN Y ORIENTACIÓN</v>
      </c>
      <c r="L485" s="49" t="s">
        <v>44</v>
      </c>
      <c r="M485" s="50" t="s">
        <v>45</v>
      </c>
    </row>
    <row r="486" spans="1:13" x14ac:dyDescent="0.2">
      <c r="A486" s="50" t="s">
        <v>741</v>
      </c>
      <c r="B486" s="50" t="s">
        <v>269</v>
      </c>
      <c r="C486" s="56" t="s">
        <v>725</v>
      </c>
      <c r="D486" s="50" t="s">
        <v>38</v>
      </c>
      <c r="E486" s="50" t="s">
        <v>39</v>
      </c>
      <c r="F486" s="50" t="s">
        <v>40</v>
      </c>
      <c r="G486" s="50" t="s">
        <v>54</v>
      </c>
      <c r="H486" s="50" t="s">
        <v>42</v>
      </c>
      <c r="I486" s="50" t="s">
        <v>741</v>
      </c>
      <c r="J486" s="50" t="s">
        <v>43</v>
      </c>
      <c r="K486" s="50" t="str">
        <f t="shared" si="7"/>
        <v>IPSPENSIONADOSINFORMACIÓN Y ORIENTACIÓN</v>
      </c>
      <c r="L486" s="49" t="s">
        <v>44</v>
      </c>
      <c r="M486" s="50" t="s">
        <v>45</v>
      </c>
    </row>
    <row r="487" spans="1:13" x14ac:dyDescent="0.2">
      <c r="A487" s="50" t="s">
        <v>742</v>
      </c>
      <c r="B487" s="50" t="s">
        <v>712</v>
      </c>
      <c r="C487" s="56" t="s">
        <v>725</v>
      </c>
      <c r="D487" s="50" t="s">
        <v>38</v>
      </c>
      <c r="E487" s="50" t="s">
        <v>39</v>
      </c>
      <c r="F487" s="50" t="s">
        <v>40</v>
      </c>
      <c r="G487" s="50" t="s">
        <v>62</v>
      </c>
      <c r="H487" s="50" t="s">
        <v>63</v>
      </c>
      <c r="I487" s="50" t="s">
        <v>742</v>
      </c>
      <c r="J487" s="50" t="s">
        <v>43</v>
      </c>
      <c r="K487" s="50" t="str">
        <f t="shared" si="7"/>
        <v>IPSAFILIADOS D.L.3500/TRABAJADORASIGNACIÓN FAMILIAR</v>
      </c>
      <c r="L487" s="49" t="s">
        <v>44</v>
      </c>
      <c r="M487" s="50" t="s">
        <v>45</v>
      </c>
    </row>
    <row r="488" spans="1:13" x14ac:dyDescent="0.2">
      <c r="A488" s="50" t="s">
        <v>743</v>
      </c>
      <c r="B488" s="50" t="s">
        <v>712</v>
      </c>
      <c r="C488" s="56" t="s">
        <v>725</v>
      </c>
      <c r="D488" s="50" t="s">
        <v>38</v>
      </c>
      <c r="E488" s="50" t="s">
        <v>39</v>
      </c>
      <c r="F488" s="50" t="s">
        <v>40</v>
      </c>
      <c r="G488" s="50" t="s">
        <v>701</v>
      </c>
      <c r="H488" s="50" t="s">
        <v>42</v>
      </c>
      <c r="I488" s="50" t="s">
        <v>743</v>
      </c>
      <c r="J488" s="50" t="s">
        <v>43</v>
      </c>
      <c r="K488" s="50" t="str">
        <f t="shared" si="7"/>
        <v>IPSBONO AYUDA FAMILIARINFORMACIÓN Y ORIENTACIÓN</v>
      </c>
      <c r="L488" s="49" t="s">
        <v>44</v>
      </c>
      <c r="M488" s="50" t="s">
        <v>45</v>
      </c>
    </row>
    <row r="489" spans="1:13" x14ac:dyDescent="0.2">
      <c r="A489" s="50" t="s">
        <v>744</v>
      </c>
      <c r="B489" s="50" t="s">
        <v>307</v>
      </c>
      <c r="C489" s="56" t="s">
        <v>725</v>
      </c>
      <c r="D489" s="50" t="s">
        <v>38</v>
      </c>
      <c r="E489" s="50" t="s">
        <v>39</v>
      </c>
      <c r="F489" s="50" t="s">
        <v>40</v>
      </c>
      <c r="G489" s="50" t="s">
        <v>103</v>
      </c>
      <c r="H489" s="50" t="s">
        <v>116</v>
      </c>
      <c r="I489" s="50" t="s">
        <v>744</v>
      </c>
      <c r="J489" s="50" t="s">
        <v>43</v>
      </c>
      <c r="K489" s="50" t="str">
        <f t="shared" si="7"/>
        <v>IPSBENEFICIARIOS PILAR SOLIDARIOESTADO DE TRAMITE PILAR SOLIDARIO</v>
      </c>
      <c r="L489" s="49" t="s">
        <v>44</v>
      </c>
      <c r="M489" s="50" t="s">
        <v>45</v>
      </c>
    </row>
    <row r="490" spans="1:13" x14ac:dyDescent="0.2">
      <c r="A490" s="50" t="s">
        <v>745</v>
      </c>
      <c r="B490" s="50" t="s">
        <v>455</v>
      </c>
      <c r="C490" s="56" t="s">
        <v>725</v>
      </c>
      <c r="D490" s="50" t="s">
        <v>38</v>
      </c>
      <c r="E490" s="50" t="s">
        <v>39</v>
      </c>
      <c r="F490" s="50" t="s">
        <v>40</v>
      </c>
      <c r="G490" s="50" t="s">
        <v>41</v>
      </c>
      <c r="H490" s="50" t="s">
        <v>42</v>
      </c>
      <c r="I490" s="50" t="s">
        <v>745</v>
      </c>
      <c r="J490" s="50" t="s">
        <v>43</v>
      </c>
      <c r="K490" s="50" t="str">
        <f t="shared" si="7"/>
        <v>IPSAPORTE FAMILIAR PERMANENTEINFORMACIÓN Y ORIENTACIÓN</v>
      </c>
      <c r="L490" s="49" t="s">
        <v>44</v>
      </c>
      <c r="M490" s="50" t="s">
        <v>45</v>
      </c>
    </row>
    <row r="491" spans="1:13" x14ac:dyDescent="0.2">
      <c r="A491" s="50" t="s">
        <v>746</v>
      </c>
      <c r="B491" s="50" t="s">
        <v>314</v>
      </c>
      <c r="C491" s="56" t="s">
        <v>747</v>
      </c>
      <c r="D491" s="50" t="s">
        <v>38</v>
      </c>
      <c r="E491" s="50" t="s">
        <v>39</v>
      </c>
      <c r="F491" s="50" t="s">
        <v>40</v>
      </c>
      <c r="G491" s="50" t="s">
        <v>89</v>
      </c>
      <c r="H491" s="50" t="s">
        <v>90</v>
      </c>
      <c r="I491" s="50" t="s">
        <v>746</v>
      </c>
      <c r="J491" s="50" t="s">
        <v>43</v>
      </c>
      <c r="K491" s="50" t="str">
        <f t="shared" si="7"/>
        <v>IPSEMPLEADORESSALDO FAVOR EMPLEADOR</v>
      </c>
      <c r="L491" s="49" t="s">
        <v>44</v>
      </c>
      <c r="M491" s="50" t="s">
        <v>45</v>
      </c>
    </row>
    <row r="492" spans="1:13" x14ac:dyDescent="0.2">
      <c r="A492" s="50" t="s">
        <v>748</v>
      </c>
      <c r="B492" s="50" t="s">
        <v>52</v>
      </c>
      <c r="C492" s="56" t="s">
        <v>747</v>
      </c>
      <c r="D492" s="50" t="s">
        <v>38</v>
      </c>
      <c r="E492" s="50" t="s">
        <v>39</v>
      </c>
      <c r="F492" s="50" t="s">
        <v>40</v>
      </c>
      <c r="G492" s="50" t="s">
        <v>89</v>
      </c>
      <c r="H492" s="50" t="s">
        <v>262</v>
      </c>
      <c r="I492" s="50" t="s">
        <v>748</v>
      </c>
      <c r="J492" s="50" t="s">
        <v>43</v>
      </c>
      <c r="K492" s="50" t="str">
        <f t="shared" si="7"/>
        <v>IPSEMPLEADORESIMPUGNACIÓN DE PLANILLAS</v>
      </c>
      <c r="L492" s="49" t="s">
        <v>44</v>
      </c>
      <c r="M492" s="50" t="s">
        <v>45</v>
      </c>
    </row>
    <row r="493" spans="1:13" x14ac:dyDescent="0.2">
      <c r="A493" s="50" t="s">
        <v>749</v>
      </c>
      <c r="B493" s="50" t="s">
        <v>750</v>
      </c>
      <c r="C493" s="59" t="s">
        <v>751</v>
      </c>
      <c r="D493" s="50" t="s">
        <v>38</v>
      </c>
      <c r="E493" s="50" t="s">
        <v>39</v>
      </c>
      <c r="F493" s="50" t="s">
        <v>112</v>
      </c>
      <c r="G493" s="50" t="s">
        <v>466</v>
      </c>
      <c r="H493" s="50" t="s">
        <v>42</v>
      </c>
      <c r="I493" s="50" t="s">
        <v>749</v>
      </c>
      <c r="J493" s="50" t="s">
        <v>43</v>
      </c>
      <c r="K493" s="50" t="str">
        <f t="shared" si="7"/>
        <v>OTRAS INSTITUCIONES DEL ESTADOINFORMACIÓN Y ORIENTACIÓN OTROS PRODUCTOS OTRAS INSTITUCIONES DEL ESTADOINFORMACIÓN Y ORIENTACIÓN</v>
      </c>
      <c r="L493" s="49" t="s">
        <v>71</v>
      </c>
      <c r="M493" s="50" t="s">
        <v>45</v>
      </c>
    </row>
    <row r="494" spans="1:13" x14ac:dyDescent="0.2">
      <c r="A494" s="50" t="s">
        <v>752</v>
      </c>
      <c r="B494" s="50" t="s">
        <v>52</v>
      </c>
      <c r="C494" s="56" t="s">
        <v>747</v>
      </c>
      <c r="D494" s="50" t="s">
        <v>38</v>
      </c>
      <c r="E494" s="50" t="s">
        <v>39</v>
      </c>
      <c r="F494" s="50" t="s">
        <v>40</v>
      </c>
      <c r="G494" s="50" t="s">
        <v>49</v>
      </c>
      <c r="H494" s="50" t="s">
        <v>50</v>
      </c>
      <c r="I494" s="50" t="s">
        <v>752</v>
      </c>
      <c r="J494" s="50" t="s">
        <v>43</v>
      </c>
      <c r="K494" s="50" t="str">
        <f t="shared" si="7"/>
        <v>IPSIMPONENTES EX CAJAS DE PREVISIÓN (REPARTO)ESTADO SOLICITUD EN TRÁMITE</v>
      </c>
      <c r="L494" s="49" t="s">
        <v>44</v>
      </c>
      <c r="M494" s="50" t="s">
        <v>45</v>
      </c>
    </row>
    <row r="495" spans="1:13" x14ac:dyDescent="0.2">
      <c r="A495" s="50" t="s">
        <v>753</v>
      </c>
      <c r="B495" s="50" t="s">
        <v>59</v>
      </c>
      <c r="C495" s="56" t="s">
        <v>747</v>
      </c>
      <c r="D495" s="50" t="s">
        <v>38</v>
      </c>
      <c r="E495" s="50" t="s">
        <v>39</v>
      </c>
      <c r="F495" s="50" t="s">
        <v>40</v>
      </c>
      <c r="G495" s="50" t="s">
        <v>54</v>
      </c>
      <c r="H495" s="50" t="s">
        <v>407</v>
      </c>
      <c r="I495" s="50" t="s">
        <v>753</v>
      </c>
      <c r="J495" s="50" t="s">
        <v>43</v>
      </c>
      <c r="K495" s="50" t="str">
        <f t="shared" si="7"/>
        <v>IPSPENSIONADOSBONIFICACIÓN DE EXENCIÓN TOTAL DEL 7% DE SALUD</v>
      </c>
      <c r="L495" s="49" t="s">
        <v>44</v>
      </c>
      <c r="M495" s="50" t="s">
        <v>45</v>
      </c>
    </row>
    <row r="496" spans="1:13" x14ac:dyDescent="0.2">
      <c r="A496" s="50" t="s">
        <v>754</v>
      </c>
      <c r="B496" s="50" t="s">
        <v>755</v>
      </c>
      <c r="C496" s="56" t="s">
        <v>747</v>
      </c>
      <c r="D496" s="50" t="s">
        <v>38</v>
      </c>
      <c r="E496" s="50" t="s">
        <v>39</v>
      </c>
      <c r="F496" s="50" t="s">
        <v>40</v>
      </c>
      <c r="G496" s="50" t="s">
        <v>63</v>
      </c>
      <c r="H496" s="50" t="s">
        <v>338</v>
      </c>
      <c r="I496" s="50" t="s">
        <v>754</v>
      </c>
      <c r="J496" s="50" t="s">
        <v>43</v>
      </c>
      <c r="K496" s="50" t="str">
        <f t="shared" si="7"/>
        <v>IPSASIGNACIÓN FAMILIARSOLICITUD DE PAGO DIRECTO/RETROACTIVO</v>
      </c>
      <c r="L496" s="49" t="s">
        <v>44</v>
      </c>
      <c r="M496" s="50" t="s">
        <v>45</v>
      </c>
    </row>
    <row r="497" spans="1:13" x14ac:dyDescent="0.2">
      <c r="A497" s="50" t="s">
        <v>756</v>
      </c>
      <c r="B497" s="50" t="s">
        <v>73</v>
      </c>
      <c r="C497" s="56" t="s">
        <v>747</v>
      </c>
      <c r="D497" s="50" t="s">
        <v>38</v>
      </c>
      <c r="E497" s="50" t="s">
        <v>39</v>
      </c>
      <c r="F497" s="50" t="s">
        <v>68</v>
      </c>
      <c r="G497" s="50" t="s">
        <v>69</v>
      </c>
      <c r="H497" s="50" t="s">
        <v>42</v>
      </c>
      <c r="I497" s="50" t="s">
        <v>756</v>
      </c>
      <c r="J497" s="50" t="s">
        <v>43</v>
      </c>
      <c r="K497" s="50" t="str">
        <f t="shared" si="7"/>
        <v>CANALES DE ATENCIÓNCAPRIINFORMACIÓN Y ORIENTACIÓN</v>
      </c>
      <c r="L497" s="49" t="s">
        <v>684</v>
      </c>
      <c r="M497" s="50" t="s">
        <v>45</v>
      </c>
    </row>
    <row r="498" spans="1:13" x14ac:dyDescent="0.2">
      <c r="A498" s="50" t="s">
        <v>757</v>
      </c>
      <c r="B498" s="50" t="s">
        <v>75</v>
      </c>
      <c r="C498" s="56" t="s">
        <v>747</v>
      </c>
      <c r="D498" s="50" t="s">
        <v>38</v>
      </c>
      <c r="E498" s="50" t="s">
        <v>39</v>
      </c>
      <c r="F498" s="50" t="s">
        <v>40</v>
      </c>
      <c r="G498" s="50" t="s">
        <v>54</v>
      </c>
      <c r="H498" s="50" t="s">
        <v>125</v>
      </c>
      <c r="I498" s="50" t="s">
        <v>757</v>
      </c>
      <c r="J498" s="50" t="s">
        <v>43</v>
      </c>
      <c r="K498" s="50" t="str">
        <f t="shared" si="7"/>
        <v>IPSPENSIONADOSFECHA, LUGAR O FORMA DE PAGO</v>
      </c>
      <c r="L498" s="49" t="s">
        <v>44</v>
      </c>
      <c r="M498" s="50" t="s">
        <v>45</v>
      </c>
    </row>
    <row r="499" spans="1:13" x14ac:dyDescent="0.2">
      <c r="A499" s="50" t="s">
        <v>758</v>
      </c>
      <c r="B499" s="50" t="s">
        <v>75</v>
      </c>
      <c r="C499" s="56" t="s">
        <v>747</v>
      </c>
      <c r="D499" s="50" t="s">
        <v>38</v>
      </c>
      <c r="E499" s="50" t="s">
        <v>39</v>
      </c>
      <c r="F499" s="50" t="s">
        <v>40</v>
      </c>
      <c r="G499" s="50" t="s">
        <v>62</v>
      </c>
      <c r="H499" s="50" t="s">
        <v>63</v>
      </c>
      <c r="I499" s="50" t="s">
        <v>758</v>
      </c>
      <c r="J499" s="50" t="s">
        <v>43</v>
      </c>
      <c r="K499" s="50" t="str">
        <f t="shared" si="7"/>
        <v>IPSAFILIADOS D.L.3500/TRABAJADORASIGNACIÓN FAMILIAR</v>
      </c>
      <c r="L499" s="49" t="s">
        <v>44</v>
      </c>
      <c r="M499" s="50" t="s">
        <v>45</v>
      </c>
    </row>
    <row r="500" spans="1:13" x14ac:dyDescent="0.2">
      <c r="A500" s="50" t="s">
        <v>759</v>
      </c>
      <c r="B500" s="50" t="s">
        <v>217</v>
      </c>
      <c r="C500" s="56" t="s">
        <v>747</v>
      </c>
      <c r="D500" s="50" t="s">
        <v>38</v>
      </c>
      <c r="E500" s="50" t="s">
        <v>39</v>
      </c>
      <c r="F500" s="50" t="s">
        <v>40</v>
      </c>
      <c r="G500" s="50" t="s">
        <v>54</v>
      </c>
      <c r="H500" s="50" t="s">
        <v>238</v>
      </c>
      <c r="I500" s="50" t="s">
        <v>759</v>
      </c>
      <c r="J500" s="50" t="s">
        <v>43</v>
      </c>
      <c r="K500" s="50" t="str">
        <f t="shared" si="7"/>
        <v>IPSPENSIONADOSCONSULTA ESTADO DE TRÁMITE</v>
      </c>
      <c r="L500" s="49" t="s">
        <v>44</v>
      </c>
      <c r="M500" s="50" t="s">
        <v>45</v>
      </c>
    </row>
    <row r="501" spans="1:13" x14ac:dyDescent="0.2">
      <c r="A501" s="50" t="s">
        <v>760</v>
      </c>
      <c r="B501" s="50" t="s">
        <v>237</v>
      </c>
      <c r="C501" s="56" t="s">
        <v>747</v>
      </c>
      <c r="D501" s="50" t="s">
        <v>38</v>
      </c>
      <c r="E501" s="50" t="s">
        <v>39</v>
      </c>
      <c r="F501" s="50" t="s">
        <v>40</v>
      </c>
      <c r="G501" s="50" t="s">
        <v>54</v>
      </c>
      <c r="H501" s="50" t="s">
        <v>42</v>
      </c>
      <c r="I501" s="50" t="s">
        <v>760</v>
      </c>
      <c r="J501" s="50" t="s">
        <v>43</v>
      </c>
      <c r="K501" s="50" t="str">
        <f t="shared" si="7"/>
        <v>IPSPENSIONADOSINFORMACIÓN Y ORIENTACIÓN</v>
      </c>
      <c r="L501" s="49" t="s">
        <v>44</v>
      </c>
      <c r="M501" s="50" t="s">
        <v>45</v>
      </c>
    </row>
    <row r="502" spans="1:13" x14ac:dyDescent="0.2">
      <c r="A502" s="50" t="s">
        <v>761</v>
      </c>
      <c r="B502" s="50" t="s">
        <v>237</v>
      </c>
      <c r="C502" s="56" t="s">
        <v>747</v>
      </c>
      <c r="D502" s="50" t="s">
        <v>38</v>
      </c>
      <c r="E502" s="50" t="s">
        <v>39</v>
      </c>
      <c r="F502" s="50" t="s">
        <v>40</v>
      </c>
      <c r="G502" s="50" t="s">
        <v>76</v>
      </c>
      <c r="H502" s="50" t="s">
        <v>42</v>
      </c>
      <c r="I502" s="50" t="s">
        <v>761</v>
      </c>
      <c r="J502" s="50" t="s">
        <v>43</v>
      </c>
      <c r="K502" s="50" t="str">
        <f t="shared" si="7"/>
        <v>IPSSUBSIDIO ÚNICO FAMILIAR (SUF)-CHILE SOLIDARIOINFORMACIÓN Y ORIENTACIÓN</v>
      </c>
      <c r="L502" s="49" t="s">
        <v>44</v>
      </c>
      <c r="M502" s="50" t="s">
        <v>45</v>
      </c>
    </row>
    <row r="503" spans="1:13" x14ac:dyDescent="0.2">
      <c r="A503" s="50" t="s">
        <v>762</v>
      </c>
      <c r="B503" s="50" t="s">
        <v>237</v>
      </c>
      <c r="C503" s="56" t="s">
        <v>747</v>
      </c>
      <c r="D503" s="50" t="s">
        <v>38</v>
      </c>
      <c r="E503" s="50" t="s">
        <v>39</v>
      </c>
      <c r="F503" s="50" t="s">
        <v>40</v>
      </c>
      <c r="G503" s="50" t="s">
        <v>54</v>
      </c>
      <c r="H503" s="50" t="s">
        <v>125</v>
      </c>
      <c r="I503" s="50" t="s">
        <v>762</v>
      </c>
      <c r="J503" s="50" t="s">
        <v>43</v>
      </c>
      <c r="K503" s="50" t="str">
        <f t="shared" si="7"/>
        <v>IPSPENSIONADOSFECHA, LUGAR O FORMA DE PAGO</v>
      </c>
      <c r="L503" s="49" t="s">
        <v>44</v>
      </c>
      <c r="M503" s="50" t="s">
        <v>45</v>
      </c>
    </row>
    <row r="504" spans="1:13" x14ac:dyDescent="0.2">
      <c r="A504" s="50" t="s">
        <v>763</v>
      </c>
      <c r="B504" s="50" t="s">
        <v>237</v>
      </c>
      <c r="C504" s="56" t="s">
        <v>747</v>
      </c>
      <c r="D504" s="50" t="s">
        <v>38</v>
      </c>
      <c r="E504" s="50" t="s">
        <v>39</v>
      </c>
      <c r="F504" s="50" t="s">
        <v>40</v>
      </c>
      <c r="G504" s="50" t="s">
        <v>54</v>
      </c>
      <c r="H504" s="50" t="s">
        <v>42</v>
      </c>
      <c r="I504" s="50" t="s">
        <v>763</v>
      </c>
      <c r="J504" s="50" t="s">
        <v>43</v>
      </c>
      <c r="K504" s="50" t="str">
        <f t="shared" si="7"/>
        <v>IPSPENSIONADOSINFORMACIÓN Y ORIENTACIÓN</v>
      </c>
      <c r="L504" s="49" t="s">
        <v>44</v>
      </c>
      <c r="M504" s="50" t="s">
        <v>45</v>
      </c>
    </row>
    <row r="505" spans="1:13" x14ac:dyDescent="0.2">
      <c r="A505" s="50" t="s">
        <v>764</v>
      </c>
      <c r="B505" s="50" t="s">
        <v>341</v>
      </c>
      <c r="C505" s="56" t="s">
        <v>747</v>
      </c>
      <c r="D505" s="50" t="s">
        <v>38</v>
      </c>
      <c r="E505" s="50" t="s">
        <v>39</v>
      </c>
      <c r="F505" s="50" t="s">
        <v>40</v>
      </c>
      <c r="G505" s="50" t="s">
        <v>49</v>
      </c>
      <c r="H505" s="50" t="s">
        <v>50</v>
      </c>
      <c r="I505" s="50" t="s">
        <v>764</v>
      </c>
      <c r="J505" s="50" t="s">
        <v>43</v>
      </c>
      <c r="K505" s="50" t="str">
        <f t="shared" si="7"/>
        <v>IPSIMPONENTES EX CAJAS DE PREVISIÓN (REPARTO)ESTADO SOLICITUD EN TRÁMITE</v>
      </c>
      <c r="L505" s="49" t="s">
        <v>44</v>
      </c>
      <c r="M505" s="50" t="s">
        <v>45</v>
      </c>
    </row>
    <row r="506" spans="1:13" x14ac:dyDescent="0.2">
      <c r="A506" s="50" t="s">
        <v>765</v>
      </c>
      <c r="B506" s="50" t="s">
        <v>341</v>
      </c>
      <c r="C506" s="56" t="s">
        <v>747</v>
      </c>
      <c r="D506" s="50" t="s">
        <v>38</v>
      </c>
      <c r="E506" s="50" t="s">
        <v>39</v>
      </c>
      <c r="F506" s="50" t="s">
        <v>40</v>
      </c>
      <c r="G506" s="50" t="s">
        <v>54</v>
      </c>
      <c r="H506" s="50" t="s">
        <v>42</v>
      </c>
      <c r="I506" s="50" t="s">
        <v>765</v>
      </c>
      <c r="J506" s="50" t="s">
        <v>43</v>
      </c>
      <c r="K506" s="50" t="str">
        <f t="shared" si="7"/>
        <v>IPSPENSIONADOSINFORMACIÓN Y ORIENTACIÓN</v>
      </c>
      <c r="L506" s="49" t="s">
        <v>44</v>
      </c>
      <c r="M506" s="50" t="s">
        <v>45</v>
      </c>
    </row>
    <row r="507" spans="1:13" x14ac:dyDescent="0.2">
      <c r="A507" s="50" t="s">
        <v>766</v>
      </c>
      <c r="B507" s="50" t="s">
        <v>341</v>
      </c>
      <c r="C507" s="56" t="s">
        <v>747</v>
      </c>
      <c r="D507" s="50" t="s">
        <v>38</v>
      </c>
      <c r="E507" s="50" t="s">
        <v>39</v>
      </c>
      <c r="F507" s="50" t="s">
        <v>40</v>
      </c>
      <c r="G507" s="50" t="s">
        <v>103</v>
      </c>
      <c r="H507" s="50" t="s">
        <v>116</v>
      </c>
      <c r="I507" s="50" t="s">
        <v>766</v>
      </c>
      <c r="J507" s="50" t="s">
        <v>43</v>
      </c>
      <c r="K507" s="50" t="str">
        <f t="shared" si="7"/>
        <v>IPSBENEFICIARIOS PILAR SOLIDARIOESTADO DE TRAMITE PILAR SOLIDARIO</v>
      </c>
      <c r="L507" s="49" t="s">
        <v>44</v>
      </c>
      <c r="M507" s="50" t="s">
        <v>45</v>
      </c>
    </row>
    <row r="508" spans="1:13" x14ac:dyDescent="0.2">
      <c r="A508" s="50" t="s">
        <v>767</v>
      </c>
      <c r="B508" s="50" t="s">
        <v>248</v>
      </c>
      <c r="C508" s="56" t="s">
        <v>747</v>
      </c>
      <c r="D508" s="50" t="s">
        <v>38</v>
      </c>
      <c r="E508" s="50" t="s">
        <v>39</v>
      </c>
      <c r="F508" s="50" t="s">
        <v>40</v>
      </c>
      <c r="G508" s="50" t="s">
        <v>768</v>
      </c>
      <c r="H508" s="50" t="s">
        <v>42</v>
      </c>
      <c r="I508" s="50" t="s">
        <v>767</v>
      </c>
      <c r="J508" s="50" t="s">
        <v>43</v>
      </c>
      <c r="K508" s="50" t="str">
        <f t="shared" si="7"/>
        <v>IPSINDEPENDIENTES (OBLIGADOS Y NO OBLIGADOS)INFORMACIÓN Y ORIENTACIÓN</v>
      </c>
      <c r="L508" s="49" t="s">
        <v>44</v>
      </c>
      <c r="M508" s="50" t="s">
        <v>45</v>
      </c>
    </row>
    <row r="509" spans="1:13" x14ac:dyDescent="0.2">
      <c r="A509" s="50" t="s">
        <v>769</v>
      </c>
      <c r="B509" s="50" t="s">
        <v>704</v>
      </c>
      <c r="C509" s="56" t="s">
        <v>747</v>
      </c>
      <c r="D509" s="50" t="s">
        <v>38</v>
      </c>
      <c r="E509" s="50" t="s">
        <v>39</v>
      </c>
      <c r="F509" s="50" t="s">
        <v>40</v>
      </c>
      <c r="G509" s="50" t="s">
        <v>103</v>
      </c>
      <c r="H509" s="50" t="s">
        <v>42</v>
      </c>
      <c r="I509" s="50" t="s">
        <v>769</v>
      </c>
      <c r="J509" s="50" t="s">
        <v>43</v>
      </c>
      <c r="K509" s="50" t="str">
        <f t="shared" si="7"/>
        <v>IPSBENEFICIARIOS PILAR SOLIDARIOINFORMACIÓN Y ORIENTACIÓN</v>
      </c>
      <c r="L509" s="49" t="s">
        <v>44</v>
      </c>
      <c r="M509" s="50" t="s">
        <v>45</v>
      </c>
    </row>
    <row r="510" spans="1:13" x14ac:dyDescent="0.2">
      <c r="A510" s="50" t="s">
        <v>770</v>
      </c>
      <c r="B510" s="50" t="s">
        <v>101</v>
      </c>
      <c r="C510" s="56" t="s">
        <v>747</v>
      </c>
      <c r="D510" s="50" t="s">
        <v>38</v>
      </c>
      <c r="E510" s="50" t="s">
        <v>39</v>
      </c>
      <c r="F510" s="50" t="s">
        <v>40</v>
      </c>
      <c r="G510" s="50" t="s">
        <v>63</v>
      </c>
      <c r="H510" s="50" t="s">
        <v>338</v>
      </c>
      <c r="I510" s="50" t="s">
        <v>770</v>
      </c>
      <c r="J510" s="50" t="s">
        <v>43</v>
      </c>
      <c r="K510" s="50" t="str">
        <f t="shared" si="7"/>
        <v>IPSASIGNACIÓN FAMILIARSOLICITUD DE PAGO DIRECTO/RETROACTIVO</v>
      </c>
      <c r="L510" s="49" t="s">
        <v>44</v>
      </c>
      <c r="M510" s="50" t="s">
        <v>45</v>
      </c>
    </row>
    <row r="511" spans="1:13" x14ac:dyDescent="0.2">
      <c r="A511" s="50" t="s">
        <v>771</v>
      </c>
      <c r="B511" s="50" t="s">
        <v>277</v>
      </c>
      <c r="C511" s="56" t="s">
        <v>747</v>
      </c>
      <c r="D511" s="50" t="s">
        <v>38</v>
      </c>
      <c r="E511" s="50" t="s">
        <v>39</v>
      </c>
      <c r="F511" s="50" t="s">
        <v>40</v>
      </c>
      <c r="G511" s="50" t="s">
        <v>54</v>
      </c>
      <c r="H511" s="50" t="s">
        <v>66</v>
      </c>
      <c r="I511" s="50" t="s">
        <v>771</v>
      </c>
      <c r="J511" s="50" t="s">
        <v>43</v>
      </c>
      <c r="K511" s="50" t="str">
        <f t="shared" si="7"/>
        <v>IPSPENSIONADOSCESE DE PENSIÓN</v>
      </c>
      <c r="L511" s="49" t="s">
        <v>44</v>
      </c>
      <c r="M511" s="50" t="s">
        <v>45</v>
      </c>
    </row>
    <row r="512" spans="1:13" x14ac:dyDescent="0.2">
      <c r="A512" s="50" t="s">
        <v>772</v>
      </c>
      <c r="B512" s="50" t="s">
        <v>277</v>
      </c>
      <c r="C512" s="56" t="s">
        <v>747</v>
      </c>
      <c r="D512" s="50" t="s">
        <v>38</v>
      </c>
      <c r="E512" s="50" t="s">
        <v>39</v>
      </c>
      <c r="F512" s="50" t="s">
        <v>40</v>
      </c>
      <c r="G512" s="50" t="s">
        <v>103</v>
      </c>
      <c r="H512" s="50" t="s">
        <v>116</v>
      </c>
      <c r="I512" s="50" t="s">
        <v>772</v>
      </c>
      <c r="J512" s="50" t="s">
        <v>43</v>
      </c>
      <c r="K512" s="50" t="str">
        <f t="shared" si="7"/>
        <v>IPSBENEFICIARIOS PILAR SOLIDARIOESTADO DE TRAMITE PILAR SOLIDARIO</v>
      </c>
      <c r="L512" s="49" t="s">
        <v>44</v>
      </c>
      <c r="M512" s="50" t="s">
        <v>45</v>
      </c>
    </row>
    <row r="513" spans="1:13" x14ac:dyDescent="0.2">
      <c r="A513" s="50" t="s">
        <v>773</v>
      </c>
      <c r="B513" s="50" t="s">
        <v>281</v>
      </c>
      <c r="C513" s="56" t="s">
        <v>747</v>
      </c>
      <c r="D513" s="50" t="s">
        <v>774</v>
      </c>
      <c r="E513" s="50" t="s">
        <v>39</v>
      </c>
      <c r="F513" s="50" t="s">
        <v>40</v>
      </c>
      <c r="G513" s="50" t="s">
        <v>103</v>
      </c>
      <c r="H513" s="50" t="s">
        <v>116</v>
      </c>
      <c r="I513" s="50" t="s">
        <v>773</v>
      </c>
      <c r="J513" s="50" t="s">
        <v>43</v>
      </c>
      <c r="K513" s="50" t="str">
        <f t="shared" si="7"/>
        <v>IPSBENEFICIARIOS PILAR SOLIDARIOESTADO DE TRAMITE PILAR SOLIDARIO</v>
      </c>
      <c r="L513" s="49" t="s">
        <v>44</v>
      </c>
      <c r="M513" s="50" t="s">
        <v>775</v>
      </c>
    </row>
    <row r="514" spans="1:13" x14ac:dyDescent="0.2">
      <c r="A514" s="50" t="s">
        <v>776</v>
      </c>
      <c r="B514" s="50" t="s">
        <v>356</v>
      </c>
      <c r="C514" s="56" t="s">
        <v>747</v>
      </c>
      <c r="D514" s="50" t="s">
        <v>38</v>
      </c>
      <c r="E514" s="50" t="s">
        <v>39</v>
      </c>
      <c r="F514" s="50" t="s">
        <v>40</v>
      </c>
      <c r="G514" s="50" t="s">
        <v>89</v>
      </c>
      <c r="H514" s="50" t="s">
        <v>42</v>
      </c>
      <c r="I514" s="50" t="s">
        <v>776</v>
      </c>
      <c r="J514" s="50" t="s">
        <v>43</v>
      </c>
      <c r="K514" s="50" t="str">
        <f t="shared" si="7"/>
        <v>IPSEMPLEADORESINFORMACIÓN Y ORIENTACIÓN</v>
      </c>
      <c r="L514" s="49" t="s">
        <v>44</v>
      </c>
      <c r="M514" s="50" t="s">
        <v>45</v>
      </c>
    </row>
    <row r="515" spans="1:13" x14ac:dyDescent="0.2">
      <c r="A515" s="50" t="s">
        <v>777</v>
      </c>
      <c r="B515" s="50" t="s">
        <v>356</v>
      </c>
      <c r="C515" s="56" t="s">
        <v>747</v>
      </c>
      <c r="D515" s="50" t="s">
        <v>38</v>
      </c>
      <c r="E515" s="50" t="s">
        <v>39</v>
      </c>
      <c r="F515" s="50" t="s">
        <v>40</v>
      </c>
      <c r="G515" s="50" t="s">
        <v>89</v>
      </c>
      <c r="H515" s="50" t="s">
        <v>90</v>
      </c>
      <c r="I515" s="50" t="s">
        <v>777</v>
      </c>
      <c r="J515" s="50" t="s">
        <v>43</v>
      </c>
      <c r="K515" s="50" t="str">
        <f t="shared" ref="K515:K578" si="8">F515&amp;G515&amp;H515</f>
        <v>IPSEMPLEADORESSALDO FAVOR EMPLEADOR</v>
      </c>
      <c r="L515" s="49" t="s">
        <v>44</v>
      </c>
      <c r="M515" s="50" t="s">
        <v>45</v>
      </c>
    </row>
    <row r="516" spans="1:13" x14ac:dyDescent="0.2">
      <c r="A516" s="50" t="s">
        <v>778</v>
      </c>
      <c r="B516" s="50" t="s">
        <v>356</v>
      </c>
      <c r="C516" s="56" t="s">
        <v>747</v>
      </c>
      <c r="D516" s="50" t="s">
        <v>38</v>
      </c>
      <c r="E516" s="50" t="s">
        <v>39</v>
      </c>
      <c r="F516" s="50" t="s">
        <v>40</v>
      </c>
      <c r="G516" s="50" t="s">
        <v>49</v>
      </c>
      <c r="H516" s="50" t="s">
        <v>50</v>
      </c>
      <c r="I516" s="50" t="s">
        <v>778</v>
      </c>
      <c r="J516" s="50" t="s">
        <v>43</v>
      </c>
      <c r="K516" s="50" t="str">
        <f t="shared" si="8"/>
        <v>IPSIMPONENTES EX CAJAS DE PREVISIÓN (REPARTO)ESTADO SOLICITUD EN TRÁMITE</v>
      </c>
      <c r="L516" s="49" t="s">
        <v>44</v>
      </c>
      <c r="M516" s="50" t="s">
        <v>45</v>
      </c>
    </row>
    <row r="517" spans="1:13" x14ac:dyDescent="0.2">
      <c r="A517" s="50" t="s">
        <v>779</v>
      </c>
      <c r="B517" s="50" t="s">
        <v>377</v>
      </c>
      <c r="C517" s="56" t="s">
        <v>747</v>
      </c>
      <c r="D517" s="50" t="s">
        <v>38</v>
      </c>
      <c r="E517" s="50" t="s">
        <v>39</v>
      </c>
      <c r="F517" s="50" t="s">
        <v>40</v>
      </c>
      <c r="G517" s="50" t="s">
        <v>62</v>
      </c>
      <c r="H517" s="50" t="s">
        <v>780</v>
      </c>
      <c r="I517" s="50" t="s">
        <v>779</v>
      </c>
      <c r="J517" s="50" t="s">
        <v>43</v>
      </c>
      <c r="K517" s="50" t="str">
        <f t="shared" si="8"/>
        <v>IPSAFILIADOS D.L.3500/TRABAJADORBONO DE RECONOCIMIENTO</v>
      </c>
      <c r="L517" s="49" t="s">
        <v>44</v>
      </c>
      <c r="M517" s="50" t="s">
        <v>45</v>
      </c>
    </row>
    <row r="518" spans="1:13" x14ac:dyDescent="0.2">
      <c r="A518" s="50" t="s">
        <v>781</v>
      </c>
      <c r="B518" s="50" t="s">
        <v>395</v>
      </c>
      <c r="C518" s="56" t="s">
        <v>747</v>
      </c>
      <c r="D518" s="50" t="s">
        <v>38</v>
      </c>
      <c r="E518" s="50" t="s">
        <v>39</v>
      </c>
      <c r="F518" s="50" t="s">
        <v>40</v>
      </c>
      <c r="G518" s="50" t="s">
        <v>54</v>
      </c>
      <c r="H518" s="50" t="s">
        <v>125</v>
      </c>
      <c r="I518" s="50" t="s">
        <v>781</v>
      </c>
      <c r="J518" s="50" t="s">
        <v>43</v>
      </c>
      <c r="K518" s="50" t="str">
        <f t="shared" si="8"/>
        <v>IPSPENSIONADOSFECHA, LUGAR O FORMA DE PAGO</v>
      </c>
      <c r="L518" s="49" t="s">
        <v>44</v>
      </c>
      <c r="M518" s="50" t="s">
        <v>45</v>
      </c>
    </row>
    <row r="519" spans="1:13" x14ac:dyDescent="0.2">
      <c r="A519" s="50" t="s">
        <v>782</v>
      </c>
      <c r="B519" s="50" t="s">
        <v>414</v>
      </c>
      <c r="C519" s="56" t="s">
        <v>747</v>
      </c>
      <c r="D519" s="50" t="s">
        <v>38</v>
      </c>
      <c r="E519" s="50" t="s">
        <v>39</v>
      </c>
      <c r="F519" s="50" t="s">
        <v>40</v>
      </c>
      <c r="G519" s="50" t="s">
        <v>63</v>
      </c>
      <c r="H519" s="50" t="s">
        <v>338</v>
      </c>
      <c r="I519" s="50" t="s">
        <v>782</v>
      </c>
      <c r="J519" s="50" t="s">
        <v>43</v>
      </c>
      <c r="K519" s="50" t="str">
        <f t="shared" si="8"/>
        <v>IPSASIGNACIÓN FAMILIARSOLICITUD DE PAGO DIRECTO/RETROACTIVO</v>
      </c>
      <c r="L519" s="49" t="s">
        <v>44</v>
      </c>
      <c r="M519" s="50" t="s">
        <v>45</v>
      </c>
    </row>
    <row r="520" spans="1:13" x14ac:dyDescent="0.2">
      <c r="A520" s="50" t="s">
        <v>783</v>
      </c>
      <c r="B520" s="50" t="s">
        <v>414</v>
      </c>
      <c r="C520" s="56" t="s">
        <v>747</v>
      </c>
      <c r="D520" s="50" t="s">
        <v>38</v>
      </c>
      <c r="E520" s="50" t="s">
        <v>39</v>
      </c>
      <c r="F520" s="50" t="s">
        <v>40</v>
      </c>
      <c r="G520" s="50" t="s">
        <v>62</v>
      </c>
      <c r="H520" s="50" t="s">
        <v>63</v>
      </c>
      <c r="I520" s="50" t="s">
        <v>783</v>
      </c>
      <c r="J520" s="50" t="s">
        <v>43</v>
      </c>
      <c r="K520" s="50" t="str">
        <f t="shared" si="8"/>
        <v>IPSAFILIADOS D.L.3500/TRABAJADORASIGNACIÓN FAMILIAR</v>
      </c>
      <c r="L520" s="49" t="s">
        <v>44</v>
      </c>
      <c r="M520" s="50" t="s">
        <v>45</v>
      </c>
    </row>
    <row r="521" spans="1:13" x14ac:dyDescent="0.2">
      <c r="A521" s="50" t="s">
        <v>784</v>
      </c>
      <c r="B521" s="50" t="s">
        <v>414</v>
      </c>
      <c r="C521" s="56" t="s">
        <v>747</v>
      </c>
      <c r="D521" s="50" t="s">
        <v>38</v>
      </c>
      <c r="E521" s="50" t="s">
        <v>39</v>
      </c>
      <c r="F521" s="50" t="s">
        <v>40</v>
      </c>
      <c r="G521" s="50" t="s">
        <v>41</v>
      </c>
      <c r="H521" s="50" t="s">
        <v>57</v>
      </c>
      <c r="I521" s="50" t="s">
        <v>784</v>
      </c>
      <c r="J521" s="50" t="s">
        <v>43</v>
      </c>
      <c r="K521" s="50" t="str">
        <f t="shared" si="8"/>
        <v>IPSAPORTE FAMILIAR PERMANENTERECLAMO IPS</v>
      </c>
      <c r="L521" s="49" t="s">
        <v>44</v>
      </c>
      <c r="M521" s="50" t="s">
        <v>45</v>
      </c>
    </row>
    <row r="522" spans="1:13" x14ac:dyDescent="0.2">
      <c r="A522" s="50" t="s">
        <v>785</v>
      </c>
      <c r="B522" s="50" t="s">
        <v>426</v>
      </c>
      <c r="C522" s="56" t="s">
        <v>747</v>
      </c>
      <c r="D522" s="50" t="s">
        <v>38</v>
      </c>
      <c r="E522" s="50" t="s">
        <v>39</v>
      </c>
      <c r="F522" s="50" t="s">
        <v>40</v>
      </c>
      <c r="G522" s="50" t="s">
        <v>54</v>
      </c>
      <c r="H522" s="50" t="s">
        <v>63</v>
      </c>
      <c r="I522" s="50" t="s">
        <v>785</v>
      </c>
      <c r="J522" s="50" t="s">
        <v>43</v>
      </c>
      <c r="K522" s="50" t="str">
        <f t="shared" si="8"/>
        <v>IPSPENSIONADOSASIGNACIÓN FAMILIAR</v>
      </c>
      <c r="L522" s="49" t="s">
        <v>44</v>
      </c>
      <c r="M522" s="50" t="s">
        <v>45</v>
      </c>
    </row>
    <row r="523" spans="1:13" x14ac:dyDescent="0.2">
      <c r="A523" s="50" t="s">
        <v>786</v>
      </c>
      <c r="B523" s="50" t="s">
        <v>426</v>
      </c>
      <c r="C523" s="56" t="s">
        <v>747</v>
      </c>
      <c r="D523" s="50" t="s">
        <v>38</v>
      </c>
      <c r="E523" s="50" t="s">
        <v>39</v>
      </c>
      <c r="F523" s="50" t="s">
        <v>40</v>
      </c>
      <c r="G523" s="50" t="s">
        <v>54</v>
      </c>
      <c r="H523" s="50" t="s">
        <v>55</v>
      </c>
      <c r="I523" s="50" t="s">
        <v>786</v>
      </c>
      <c r="J523" s="50" t="s">
        <v>43</v>
      </c>
      <c r="K523" s="50" t="str">
        <f t="shared" si="8"/>
        <v>IPSPENSIONADOSAGUINALDO</v>
      </c>
      <c r="L523" s="49" t="s">
        <v>44</v>
      </c>
      <c r="M523" s="50" t="s">
        <v>45</v>
      </c>
    </row>
    <row r="524" spans="1:13" x14ac:dyDescent="0.2">
      <c r="A524" s="50" t="s">
        <v>787</v>
      </c>
      <c r="B524" s="50" t="s">
        <v>518</v>
      </c>
      <c r="C524" s="56" t="s">
        <v>747</v>
      </c>
      <c r="D524" s="50" t="s">
        <v>38</v>
      </c>
      <c r="E524" s="50" t="s">
        <v>39</v>
      </c>
      <c r="F524" s="50" t="s">
        <v>40</v>
      </c>
      <c r="G524" s="50" t="s">
        <v>62</v>
      </c>
      <c r="H524" s="50" t="s">
        <v>549</v>
      </c>
      <c r="I524" s="50" t="s">
        <v>787</v>
      </c>
      <c r="J524" s="50" t="s">
        <v>43</v>
      </c>
      <c r="K524" s="50" t="str">
        <f t="shared" si="8"/>
        <v>IPSAFILIADOS D.L.3500/TRABAJADORDESAFILIACIÓN</v>
      </c>
      <c r="L524" s="49" t="s">
        <v>44</v>
      </c>
      <c r="M524" s="50" t="s">
        <v>45</v>
      </c>
    </row>
    <row r="525" spans="1:13" x14ac:dyDescent="0.2">
      <c r="A525" s="50" t="s">
        <v>788</v>
      </c>
      <c r="B525" s="50" t="s">
        <v>518</v>
      </c>
      <c r="C525" s="56" t="s">
        <v>747</v>
      </c>
      <c r="D525" s="50" t="s">
        <v>38</v>
      </c>
      <c r="E525" s="50" t="s">
        <v>39</v>
      </c>
      <c r="F525" s="50" t="s">
        <v>40</v>
      </c>
      <c r="G525" s="50" t="s">
        <v>62</v>
      </c>
      <c r="H525" s="50" t="s">
        <v>42</v>
      </c>
      <c r="I525" s="50" t="s">
        <v>788</v>
      </c>
      <c r="J525" s="50" t="s">
        <v>43</v>
      </c>
      <c r="K525" s="50" t="str">
        <f t="shared" si="8"/>
        <v>IPSAFILIADOS D.L.3500/TRABAJADORINFORMACIÓN Y ORIENTACIÓN</v>
      </c>
      <c r="L525" s="49" t="s">
        <v>44</v>
      </c>
      <c r="M525" s="50" t="s">
        <v>45</v>
      </c>
    </row>
    <row r="526" spans="1:13" x14ac:dyDescent="0.2">
      <c r="A526" s="50" t="s">
        <v>789</v>
      </c>
      <c r="B526" s="50" t="s">
        <v>518</v>
      </c>
      <c r="C526" s="56" t="s">
        <v>747</v>
      </c>
      <c r="D526" s="50" t="s">
        <v>38</v>
      </c>
      <c r="E526" s="50" t="s">
        <v>39</v>
      </c>
      <c r="F526" s="50" t="s">
        <v>40</v>
      </c>
      <c r="G526" s="50" t="s">
        <v>76</v>
      </c>
      <c r="H526" s="50" t="s">
        <v>42</v>
      </c>
      <c r="I526" s="50" t="s">
        <v>789</v>
      </c>
      <c r="J526" s="50" t="s">
        <v>43</v>
      </c>
      <c r="K526" s="50" t="str">
        <f t="shared" si="8"/>
        <v>IPSSUBSIDIO ÚNICO FAMILIAR (SUF)-CHILE SOLIDARIOINFORMACIÓN Y ORIENTACIÓN</v>
      </c>
      <c r="L526" s="49" t="s">
        <v>44</v>
      </c>
      <c r="M526" s="50" t="s">
        <v>45</v>
      </c>
    </row>
    <row r="527" spans="1:13" x14ac:dyDescent="0.2">
      <c r="A527" s="50" t="s">
        <v>790</v>
      </c>
      <c r="B527" s="50" t="s">
        <v>791</v>
      </c>
      <c r="C527" s="56" t="s">
        <v>747</v>
      </c>
      <c r="D527" s="50" t="s">
        <v>38</v>
      </c>
      <c r="E527" s="50" t="s">
        <v>39</v>
      </c>
      <c r="F527" s="50" t="s">
        <v>40</v>
      </c>
      <c r="G527" s="50" t="s">
        <v>76</v>
      </c>
      <c r="H527" s="50" t="s">
        <v>792</v>
      </c>
      <c r="I527" s="50" t="s">
        <v>790</v>
      </c>
      <c r="J527" s="50" t="s">
        <v>43</v>
      </c>
      <c r="K527" s="50" t="str">
        <f t="shared" si="8"/>
        <v>IPSSUBSIDIO ÚNICO FAMILIAR (SUF)-CHILE SOLIDARIOSUSPENSIÓN</v>
      </c>
      <c r="L527" s="49" t="s">
        <v>44</v>
      </c>
      <c r="M527" s="50" t="s">
        <v>45</v>
      </c>
    </row>
    <row r="528" spans="1:13" x14ac:dyDescent="0.2">
      <c r="A528" s="50" t="s">
        <v>793</v>
      </c>
      <c r="B528" s="50" t="s">
        <v>167</v>
      </c>
      <c r="C528" s="56" t="s">
        <v>747</v>
      </c>
      <c r="D528" s="50" t="s">
        <v>38</v>
      </c>
      <c r="E528" s="50" t="s">
        <v>39</v>
      </c>
      <c r="F528" s="50" t="s">
        <v>40</v>
      </c>
      <c r="G528" s="50" t="s">
        <v>54</v>
      </c>
      <c r="H528" s="50" t="s">
        <v>407</v>
      </c>
      <c r="I528" s="50" t="s">
        <v>793</v>
      </c>
      <c r="J528" s="50" t="s">
        <v>43</v>
      </c>
      <c r="K528" s="50" t="str">
        <f t="shared" si="8"/>
        <v>IPSPENSIONADOSBONIFICACIÓN DE EXENCIÓN TOTAL DEL 7% DE SALUD</v>
      </c>
      <c r="L528" s="49" t="s">
        <v>44</v>
      </c>
      <c r="M528" s="50" t="s">
        <v>45</v>
      </c>
    </row>
    <row r="529" spans="1:13" x14ac:dyDescent="0.2">
      <c r="A529" s="50" t="s">
        <v>794</v>
      </c>
      <c r="B529" s="50" t="s">
        <v>440</v>
      </c>
      <c r="C529" s="56" t="s">
        <v>747</v>
      </c>
      <c r="D529" s="50" t="s">
        <v>38</v>
      </c>
      <c r="E529" s="50" t="s">
        <v>39</v>
      </c>
      <c r="F529" s="50" t="s">
        <v>40</v>
      </c>
      <c r="G529" s="50" t="s">
        <v>41</v>
      </c>
      <c r="H529" s="50" t="s">
        <v>42</v>
      </c>
      <c r="I529" s="50" t="s">
        <v>794</v>
      </c>
      <c r="J529" s="50" t="s">
        <v>43</v>
      </c>
      <c r="K529" s="50" t="str">
        <f t="shared" si="8"/>
        <v>IPSAPORTE FAMILIAR PERMANENTEINFORMACIÓN Y ORIENTACIÓN</v>
      </c>
      <c r="L529" s="49" t="s">
        <v>44</v>
      </c>
      <c r="M529" s="50" t="s">
        <v>45</v>
      </c>
    </row>
    <row r="530" spans="1:13" x14ac:dyDescent="0.2">
      <c r="A530" s="50" t="s">
        <v>795</v>
      </c>
      <c r="B530" s="50" t="s">
        <v>796</v>
      </c>
      <c r="C530" s="56" t="s">
        <v>747</v>
      </c>
      <c r="D530" s="50" t="s">
        <v>38</v>
      </c>
      <c r="E530" s="50" t="s">
        <v>39</v>
      </c>
      <c r="F530" s="50" t="s">
        <v>40</v>
      </c>
      <c r="G530" s="50" t="s">
        <v>62</v>
      </c>
      <c r="H530" s="50" t="s">
        <v>63</v>
      </c>
      <c r="I530" s="50" t="s">
        <v>795</v>
      </c>
      <c r="J530" s="50" t="s">
        <v>43</v>
      </c>
      <c r="K530" s="50" t="str">
        <f t="shared" si="8"/>
        <v>IPSAFILIADOS D.L.3500/TRABAJADORASIGNACIÓN FAMILIAR</v>
      </c>
      <c r="L530" s="49" t="s">
        <v>44</v>
      </c>
      <c r="M530" s="50" t="s">
        <v>45</v>
      </c>
    </row>
    <row r="531" spans="1:13" x14ac:dyDescent="0.2">
      <c r="A531" s="50" t="s">
        <v>797</v>
      </c>
      <c r="B531" s="50" t="s">
        <v>539</v>
      </c>
      <c r="C531" s="56" t="s">
        <v>747</v>
      </c>
      <c r="D531" s="50" t="s">
        <v>94</v>
      </c>
      <c r="E531" s="50" t="s">
        <v>39</v>
      </c>
      <c r="F531" s="50" t="s">
        <v>40</v>
      </c>
      <c r="G531" s="50" t="s">
        <v>54</v>
      </c>
      <c r="H531" s="50" t="s">
        <v>184</v>
      </c>
      <c r="I531" s="50" t="s">
        <v>797</v>
      </c>
      <c r="J531" s="50" t="s">
        <v>43</v>
      </c>
      <c r="K531" s="50" t="str">
        <f t="shared" si="8"/>
        <v>IPSPENSIONADOSPODERES</v>
      </c>
      <c r="L531" s="49" t="s">
        <v>44</v>
      </c>
      <c r="M531" s="50" t="s">
        <v>98</v>
      </c>
    </row>
    <row r="532" spans="1:13" x14ac:dyDescent="0.2">
      <c r="A532" s="50" t="s">
        <v>798</v>
      </c>
      <c r="B532" s="50" t="s">
        <v>660</v>
      </c>
      <c r="C532" s="56" t="s">
        <v>747</v>
      </c>
      <c r="D532" s="50" t="s">
        <v>38</v>
      </c>
      <c r="E532" s="50" t="s">
        <v>39</v>
      </c>
      <c r="F532" s="50" t="s">
        <v>40</v>
      </c>
      <c r="G532" s="50" t="s">
        <v>54</v>
      </c>
      <c r="H532" s="50" t="s">
        <v>184</v>
      </c>
      <c r="I532" s="50" t="s">
        <v>798</v>
      </c>
      <c r="J532" s="50" t="s">
        <v>43</v>
      </c>
      <c r="K532" s="50" t="str">
        <f t="shared" si="8"/>
        <v>IPSPENSIONADOSPODERES</v>
      </c>
      <c r="L532" s="49" t="s">
        <v>44</v>
      </c>
      <c r="M532" s="50" t="s">
        <v>45</v>
      </c>
    </row>
    <row r="533" spans="1:13" x14ac:dyDescent="0.2">
      <c r="A533" s="50" t="s">
        <v>799</v>
      </c>
      <c r="B533" s="50" t="s">
        <v>686</v>
      </c>
      <c r="C533" s="56" t="s">
        <v>747</v>
      </c>
      <c r="D533" s="50" t="s">
        <v>94</v>
      </c>
      <c r="E533" s="50" t="s">
        <v>39</v>
      </c>
      <c r="F533" s="50" t="s">
        <v>68</v>
      </c>
      <c r="G533" s="50" t="s">
        <v>69</v>
      </c>
      <c r="H533" s="50" t="s">
        <v>70</v>
      </c>
      <c r="I533" s="50" t="s">
        <v>799</v>
      </c>
      <c r="J533" s="50" t="s">
        <v>43</v>
      </c>
      <c r="K533" s="50" t="str">
        <f t="shared" si="8"/>
        <v>CANALES DE ATENCIÓNCAPRICALIDAD ATENCIÓN DEL FUNCIONARIO</v>
      </c>
      <c r="L533" s="49" t="s">
        <v>71</v>
      </c>
      <c r="M533" s="50" t="s">
        <v>98</v>
      </c>
    </row>
    <row r="534" spans="1:13" x14ac:dyDescent="0.2">
      <c r="A534" s="50" t="s">
        <v>800</v>
      </c>
      <c r="B534" s="50" t="s">
        <v>686</v>
      </c>
      <c r="C534" s="56" t="s">
        <v>747</v>
      </c>
      <c r="D534" s="50" t="s">
        <v>94</v>
      </c>
      <c r="E534" s="50" t="s">
        <v>39</v>
      </c>
      <c r="F534" s="50" t="s">
        <v>68</v>
      </c>
      <c r="G534" s="50" t="s">
        <v>69</v>
      </c>
      <c r="H534" s="50" t="s">
        <v>70</v>
      </c>
      <c r="I534" s="50" t="s">
        <v>800</v>
      </c>
      <c r="J534" s="50" t="s">
        <v>43</v>
      </c>
      <c r="K534" s="50" t="str">
        <f t="shared" si="8"/>
        <v>CANALES DE ATENCIÓNCAPRICALIDAD ATENCIÓN DEL FUNCIONARIO</v>
      </c>
      <c r="L534" s="49" t="s">
        <v>71</v>
      </c>
      <c r="M534" s="50" t="s">
        <v>98</v>
      </c>
    </row>
    <row r="535" spans="1:13" x14ac:dyDescent="0.2">
      <c r="A535" s="50" t="s">
        <v>801</v>
      </c>
      <c r="B535" s="50" t="s">
        <v>690</v>
      </c>
      <c r="C535" s="56" t="s">
        <v>747</v>
      </c>
      <c r="D535" s="50" t="s">
        <v>94</v>
      </c>
      <c r="E535" s="50" t="s">
        <v>39</v>
      </c>
      <c r="F535" s="50" t="s">
        <v>68</v>
      </c>
      <c r="G535" s="50" t="s">
        <v>69</v>
      </c>
      <c r="H535" s="50" t="s">
        <v>70</v>
      </c>
      <c r="I535" s="50" t="s">
        <v>801</v>
      </c>
      <c r="J535" s="50" t="s">
        <v>43</v>
      </c>
      <c r="K535" s="50" t="str">
        <f t="shared" si="8"/>
        <v>CANALES DE ATENCIÓNCAPRICALIDAD ATENCIÓN DEL FUNCIONARIO</v>
      </c>
      <c r="L535" s="49" t="s">
        <v>71</v>
      </c>
      <c r="M535" s="50" t="s">
        <v>98</v>
      </c>
    </row>
    <row r="536" spans="1:13" x14ac:dyDescent="0.2">
      <c r="A536" s="50" t="s">
        <v>802</v>
      </c>
      <c r="B536" s="50" t="s">
        <v>725</v>
      </c>
      <c r="C536" s="56" t="s">
        <v>747</v>
      </c>
      <c r="D536" s="50" t="s">
        <v>38</v>
      </c>
      <c r="E536" s="50" t="s">
        <v>39</v>
      </c>
      <c r="F536" s="50" t="s">
        <v>40</v>
      </c>
      <c r="G536" s="50" t="s">
        <v>54</v>
      </c>
      <c r="H536" s="50" t="s">
        <v>238</v>
      </c>
      <c r="I536" s="50" t="s">
        <v>802</v>
      </c>
      <c r="J536" s="50" t="s">
        <v>43</v>
      </c>
      <c r="K536" s="50" t="str">
        <f t="shared" si="8"/>
        <v>IPSPENSIONADOSCONSULTA ESTADO DE TRÁMITE</v>
      </c>
      <c r="L536" s="49" t="s">
        <v>44</v>
      </c>
      <c r="M536" s="50" t="s">
        <v>45</v>
      </c>
    </row>
    <row r="537" spans="1:13" x14ac:dyDescent="0.2">
      <c r="A537" s="50" t="s">
        <v>803</v>
      </c>
      <c r="B537" s="50" t="s">
        <v>725</v>
      </c>
      <c r="C537" s="56" t="s">
        <v>747</v>
      </c>
      <c r="D537" s="50" t="s">
        <v>94</v>
      </c>
      <c r="E537" s="50" t="s">
        <v>39</v>
      </c>
      <c r="F537" s="50" t="s">
        <v>40</v>
      </c>
      <c r="G537" s="50" t="s">
        <v>54</v>
      </c>
      <c r="H537" s="50" t="s">
        <v>125</v>
      </c>
      <c r="I537" s="50" t="s">
        <v>803</v>
      </c>
      <c r="J537" s="50" t="s">
        <v>43</v>
      </c>
      <c r="K537" s="50" t="str">
        <f t="shared" si="8"/>
        <v>IPSPENSIONADOSFECHA, LUGAR O FORMA DE PAGO</v>
      </c>
      <c r="L537" s="49" t="s">
        <v>44</v>
      </c>
      <c r="M537" s="50" t="s">
        <v>98</v>
      </c>
    </row>
    <row r="538" spans="1:13" x14ac:dyDescent="0.2">
      <c r="A538" s="50" t="s">
        <v>804</v>
      </c>
      <c r="B538" s="50" t="s">
        <v>747</v>
      </c>
      <c r="C538" s="56" t="s">
        <v>747</v>
      </c>
      <c r="D538" s="50" t="s">
        <v>94</v>
      </c>
      <c r="E538" s="50" t="s">
        <v>39</v>
      </c>
      <c r="F538" s="50" t="s">
        <v>68</v>
      </c>
      <c r="G538" s="50" t="s">
        <v>69</v>
      </c>
      <c r="H538" s="50" t="s">
        <v>70</v>
      </c>
      <c r="I538" s="50" t="s">
        <v>804</v>
      </c>
      <c r="J538" s="50" t="s">
        <v>43</v>
      </c>
      <c r="K538" s="50" t="str">
        <f t="shared" si="8"/>
        <v>CANALES DE ATENCIÓNCAPRICALIDAD ATENCIÓN DEL FUNCIONARIO</v>
      </c>
      <c r="L538" s="49" t="s">
        <v>71</v>
      </c>
      <c r="M538" s="50" t="s">
        <v>98</v>
      </c>
    </row>
    <row r="539" spans="1:13" x14ac:dyDescent="0.2">
      <c r="A539" s="50" t="s">
        <v>805</v>
      </c>
      <c r="B539" s="50" t="s">
        <v>341</v>
      </c>
      <c r="C539" s="56" t="s">
        <v>806</v>
      </c>
      <c r="D539" s="50" t="s">
        <v>38</v>
      </c>
      <c r="E539" s="50" t="s">
        <v>39</v>
      </c>
      <c r="F539" s="50" t="s">
        <v>40</v>
      </c>
      <c r="G539" s="50" t="s">
        <v>54</v>
      </c>
      <c r="H539" s="50" t="s">
        <v>238</v>
      </c>
      <c r="I539" s="50" t="s">
        <v>805</v>
      </c>
      <c r="J539" s="50" t="s">
        <v>43</v>
      </c>
      <c r="K539" s="50" t="str">
        <f t="shared" si="8"/>
        <v>IPSPENSIONADOSCONSULTA ESTADO DE TRÁMITE</v>
      </c>
      <c r="L539" s="49" t="s">
        <v>44</v>
      </c>
      <c r="M539" s="50" t="s">
        <v>45</v>
      </c>
    </row>
    <row r="540" spans="1:13" x14ac:dyDescent="0.2">
      <c r="A540" s="50" t="s">
        <v>807</v>
      </c>
      <c r="B540" s="50" t="s">
        <v>341</v>
      </c>
      <c r="C540" s="56" t="s">
        <v>806</v>
      </c>
      <c r="D540" s="50" t="s">
        <v>38</v>
      </c>
      <c r="E540" s="50" t="s">
        <v>39</v>
      </c>
      <c r="F540" s="50" t="s">
        <v>40</v>
      </c>
      <c r="G540" s="50" t="s">
        <v>49</v>
      </c>
      <c r="H540" s="50" t="s">
        <v>50</v>
      </c>
      <c r="I540" s="50" t="s">
        <v>807</v>
      </c>
      <c r="J540" s="50" t="s">
        <v>43</v>
      </c>
      <c r="K540" s="50" t="str">
        <f t="shared" si="8"/>
        <v>IPSIMPONENTES EX CAJAS DE PREVISIÓN (REPARTO)ESTADO SOLICITUD EN TRÁMITE</v>
      </c>
      <c r="L540" s="49" t="s">
        <v>44</v>
      </c>
      <c r="M540" s="50" t="s">
        <v>45</v>
      </c>
    </row>
    <row r="541" spans="1:13" x14ac:dyDescent="0.2">
      <c r="A541" s="50" t="s">
        <v>808</v>
      </c>
      <c r="B541" s="50" t="s">
        <v>265</v>
      </c>
      <c r="C541" s="56" t="s">
        <v>806</v>
      </c>
      <c r="D541" s="50" t="s">
        <v>38</v>
      </c>
      <c r="E541" s="50" t="s">
        <v>39</v>
      </c>
      <c r="F541" s="50" t="s">
        <v>40</v>
      </c>
      <c r="G541" s="50" t="s">
        <v>76</v>
      </c>
      <c r="H541" s="50" t="s">
        <v>42</v>
      </c>
      <c r="I541" s="50" t="s">
        <v>808</v>
      </c>
      <c r="J541" s="50" t="s">
        <v>43</v>
      </c>
      <c r="K541" s="50" t="str">
        <f t="shared" si="8"/>
        <v>IPSSUBSIDIO ÚNICO FAMILIAR (SUF)-CHILE SOLIDARIOINFORMACIÓN Y ORIENTACIÓN</v>
      </c>
      <c r="L541" s="49" t="s">
        <v>44</v>
      </c>
      <c r="M541" s="50" t="s">
        <v>45</v>
      </c>
    </row>
    <row r="542" spans="1:13" x14ac:dyDescent="0.2">
      <c r="A542" s="50" t="s">
        <v>809</v>
      </c>
      <c r="B542" s="50" t="s">
        <v>265</v>
      </c>
      <c r="C542" s="56" t="s">
        <v>806</v>
      </c>
      <c r="D542" s="50" t="s">
        <v>38</v>
      </c>
      <c r="E542" s="50" t="s">
        <v>39</v>
      </c>
      <c r="F542" s="50" t="s">
        <v>40</v>
      </c>
      <c r="G542" s="50" t="s">
        <v>62</v>
      </c>
      <c r="H542" s="50" t="s">
        <v>63</v>
      </c>
      <c r="I542" s="50" t="s">
        <v>809</v>
      </c>
      <c r="J542" s="50" t="s">
        <v>43</v>
      </c>
      <c r="K542" s="50" t="str">
        <f t="shared" si="8"/>
        <v>IPSAFILIADOS D.L.3500/TRABAJADORASIGNACIÓN FAMILIAR</v>
      </c>
      <c r="L542" s="49" t="s">
        <v>44</v>
      </c>
      <c r="M542" s="50" t="s">
        <v>45</v>
      </c>
    </row>
    <row r="543" spans="1:13" x14ac:dyDescent="0.2">
      <c r="A543" s="50" t="s">
        <v>810</v>
      </c>
      <c r="B543" s="50" t="s">
        <v>265</v>
      </c>
      <c r="C543" s="56" t="s">
        <v>806</v>
      </c>
      <c r="D543" s="50" t="s">
        <v>38</v>
      </c>
      <c r="E543" s="50" t="s">
        <v>39</v>
      </c>
      <c r="F543" s="50" t="s">
        <v>40</v>
      </c>
      <c r="G543" s="50" t="s">
        <v>103</v>
      </c>
      <c r="H543" s="50" t="s">
        <v>42</v>
      </c>
      <c r="I543" s="50" t="s">
        <v>810</v>
      </c>
      <c r="J543" s="50" t="s">
        <v>43</v>
      </c>
      <c r="K543" s="50" t="str">
        <f t="shared" si="8"/>
        <v>IPSBENEFICIARIOS PILAR SOLIDARIOINFORMACIÓN Y ORIENTACIÓN</v>
      </c>
      <c r="L543" s="49" t="s">
        <v>44</v>
      </c>
      <c r="M543" s="50" t="s">
        <v>45</v>
      </c>
    </row>
    <row r="544" spans="1:13" x14ac:dyDescent="0.2">
      <c r="A544" s="50" t="s">
        <v>811</v>
      </c>
      <c r="B544" s="50" t="s">
        <v>265</v>
      </c>
      <c r="C544" s="56" t="s">
        <v>806</v>
      </c>
      <c r="D544" s="50" t="s">
        <v>38</v>
      </c>
      <c r="E544" s="50" t="s">
        <v>39</v>
      </c>
      <c r="F544" s="50" t="s">
        <v>40</v>
      </c>
      <c r="G544" s="50" t="s">
        <v>54</v>
      </c>
      <c r="H544" s="50" t="s">
        <v>407</v>
      </c>
      <c r="I544" s="50" t="s">
        <v>811</v>
      </c>
      <c r="J544" s="50" t="s">
        <v>43</v>
      </c>
      <c r="K544" s="50" t="str">
        <f t="shared" si="8"/>
        <v>IPSPENSIONADOSBONIFICACIÓN DE EXENCIÓN TOTAL DEL 7% DE SALUD</v>
      </c>
      <c r="L544" s="49" t="s">
        <v>44</v>
      </c>
      <c r="M544" s="50" t="s">
        <v>45</v>
      </c>
    </row>
    <row r="545" spans="1:13" x14ac:dyDescent="0.2">
      <c r="A545" s="50" t="s">
        <v>812</v>
      </c>
      <c r="B545" s="50" t="s">
        <v>265</v>
      </c>
      <c r="C545" s="56" t="s">
        <v>806</v>
      </c>
      <c r="D545" s="50" t="s">
        <v>38</v>
      </c>
      <c r="E545" s="50" t="s">
        <v>39</v>
      </c>
      <c r="F545" s="50" t="s">
        <v>40</v>
      </c>
      <c r="G545" s="50" t="s">
        <v>103</v>
      </c>
      <c r="H545" s="50" t="s">
        <v>116</v>
      </c>
      <c r="I545" s="50" t="s">
        <v>812</v>
      </c>
      <c r="J545" s="50" t="s">
        <v>43</v>
      </c>
      <c r="K545" s="50" t="str">
        <f t="shared" si="8"/>
        <v>IPSBENEFICIARIOS PILAR SOLIDARIOESTADO DE TRAMITE PILAR SOLIDARIO</v>
      </c>
      <c r="L545" s="49" t="s">
        <v>44</v>
      </c>
      <c r="M545" s="50" t="s">
        <v>45</v>
      </c>
    </row>
    <row r="546" spans="1:13" x14ac:dyDescent="0.2">
      <c r="A546" s="50" t="s">
        <v>813</v>
      </c>
      <c r="B546" s="50" t="s">
        <v>639</v>
      </c>
      <c r="C546" s="59" t="s">
        <v>814</v>
      </c>
      <c r="D546" s="50" t="s">
        <v>94</v>
      </c>
      <c r="E546" s="50" t="s">
        <v>39</v>
      </c>
      <c r="F546" s="50" t="s">
        <v>95</v>
      </c>
      <c r="G546" s="50" t="s">
        <v>96</v>
      </c>
      <c r="H546" s="50" t="s">
        <v>42</v>
      </c>
      <c r="I546" s="50" t="s">
        <v>813</v>
      </c>
      <c r="J546" s="50" t="s">
        <v>43</v>
      </c>
      <c r="K546" s="50" t="str">
        <f t="shared" si="8"/>
        <v>FONASABONOS DE ATENCIÓN DE SALUDINFORMACIÓN Y ORIENTACIÓN</v>
      </c>
      <c r="L546" s="49" t="s">
        <v>71</v>
      </c>
      <c r="M546" s="50" t="s">
        <v>98</v>
      </c>
    </row>
    <row r="547" spans="1:13" x14ac:dyDescent="0.2">
      <c r="A547" s="50" t="s">
        <v>815</v>
      </c>
      <c r="B547" s="50" t="s">
        <v>265</v>
      </c>
      <c r="C547" s="56" t="s">
        <v>806</v>
      </c>
      <c r="D547" s="50" t="s">
        <v>38</v>
      </c>
      <c r="E547" s="50" t="s">
        <v>39</v>
      </c>
      <c r="F547" s="50" t="s">
        <v>40</v>
      </c>
      <c r="G547" s="50" t="s">
        <v>54</v>
      </c>
      <c r="H547" s="50" t="s">
        <v>407</v>
      </c>
      <c r="I547" s="50" t="s">
        <v>815</v>
      </c>
      <c r="J547" s="50" t="s">
        <v>43</v>
      </c>
      <c r="K547" s="50" t="str">
        <f t="shared" si="8"/>
        <v>IPSPENSIONADOSBONIFICACIÓN DE EXENCIÓN TOTAL DEL 7% DE SALUD</v>
      </c>
      <c r="L547" s="49" t="s">
        <v>44</v>
      </c>
      <c r="M547" s="50" t="s">
        <v>45</v>
      </c>
    </row>
    <row r="548" spans="1:13" x14ac:dyDescent="0.2">
      <c r="A548" s="50" t="s">
        <v>816</v>
      </c>
      <c r="B548" s="50" t="s">
        <v>267</v>
      </c>
      <c r="C548" s="56" t="s">
        <v>806</v>
      </c>
      <c r="D548" s="50" t="s">
        <v>38</v>
      </c>
      <c r="E548" s="50" t="s">
        <v>39</v>
      </c>
      <c r="F548" s="50" t="s">
        <v>40</v>
      </c>
      <c r="G548" s="50" t="s">
        <v>54</v>
      </c>
      <c r="H548" s="50" t="s">
        <v>554</v>
      </c>
      <c r="I548" s="50" t="s">
        <v>816</v>
      </c>
      <c r="J548" s="50" t="s">
        <v>43</v>
      </c>
      <c r="K548" s="50" t="str">
        <f t="shared" si="8"/>
        <v>IPSPENSIONADOSSOLICITUD DE LIQUIDACIONES DE PAGOS</v>
      </c>
      <c r="L548" s="49" t="s">
        <v>44</v>
      </c>
      <c r="M548" s="50" t="s">
        <v>45</v>
      </c>
    </row>
    <row r="549" spans="1:13" x14ac:dyDescent="0.2">
      <c r="A549" s="50" t="s">
        <v>817</v>
      </c>
      <c r="B549" s="50" t="s">
        <v>115</v>
      </c>
      <c r="C549" s="56" t="s">
        <v>806</v>
      </c>
      <c r="D549" s="50" t="s">
        <v>38</v>
      </c>
      <c r="E549" s="50" t="s">
        <v>39</v>
      </c>
      <c r="F549" s="50" t="s">
        <v>40</v>
      </c>
      <c r="G549" s="50" t="s">
        <v>54</v>
      </c>
      <c r="H549" s="50" t="s">
        <v>55</v>
      </c>
      <c r="I549" s="50" t="s">
        <v>817</v>
      </c>
      <c r="J549" s="50" t="s">
        <v>43</v>
      </c>
      <c r="K549" s="50" t="str">
        <f t="shared" si="8"/>
        <v>IPSPENSIONADOSAGUINALDO</v>
      </c>
      <c r="L549" s="49" t="s">
        <v>44</v>
      </c>
      <c r="M549" s="50" t="s">
        <v>45</v>
      </c>
    </row>
    <row r="550" spans="1:13" x14ac:dyDescent="0.2">
      <c r="A550" s="50" t="s">
        <v>818</v>
      </c>
      <c r="B550" s="50" t="s">
        <v>115</v>
      </c>
      <c r="C550" s="56" t="s">
        <v>806</v>
      </c>
      <c r="D550" s="50" t="s">
        <v>38</v>
      </c>
      <c r="E550" s="50" t="s">
        <v>39</v>
      </c>
      <c r="F550" s="50" t="s">
        <v>40</v>
      </c>
      <c r="G550" s="50" t="s">
        <v>288</v>
      </c>
      <c r="H550" s="50" t="s">
        <v>293</v>
      </c>
      <c r="I550" s="50" t="s">
        <v>818</v>
      </c>
      <c r="J550" s="50" t="s">
        <v>43</v>
      </c>
      <c r="K550" s="50" t="str">
        <f t="shared" si="8"/>
        <v>IPSBENEFICIARIAS BONO POR HIJOESTADO DE TRÁMITE</v>
      </c>
      <c r="L550" s="49" t="s">
        <v>44</v>
      </c>
      <c r="M550" s="50" t="s">
        <v>45</v>
      </c>
    </row>
    <row r="551" spans="1:13" x14ac:dyDescent="0.2">
      <c r="A551" s="50" t="s">
        <v>819</v>
      </c>
      <c r="B551" s="50" t="s">
        <v>115</v>
      </c>
      <c r="C551" s="56" t="s">
        <v>806</v>
      </c>
      <c r="D551" s="50" t="s">
        <v>38</v>
      </c>
      <c r="E551" s="50" t="s">
        <v>39</v>
      </c>
      <c r="F551" s="50" t="s">
        <v>40</v>
      </c>
      <c r="G551" s="50" t="s">
        <v>54</v>
      </c>
      <c r="H551" s="50" t="s">
        <v>55</v>
      </c>
      <c r="I551" s="50" t="s">
        <v>819</v>
      </c>
      <c r="J551" s="50" t="s">
        <v>43</v>
      </c>
      <c r="K551" s="50" t="str">
        <f t="shared" si="8"/>
        <v>IPSPENSIONADOSAGUINALDO</v>
      </c>
      <c r="L551" s="49" t="s">
        <v>44</v>
      </c>
      <c r="M551" s="50" t="s">
        <v>45</v>
      </c>
    </row>
    <row r="552" spans="1:13" x14ac:dyDescent="0.2">
      <c r="A552" s="50" t="s">
        <v>820</v>
      </c>
      <c r="B552" s="50" t="s">
        <v>115</v>
      </c>
      <c r="C552" s="56" t="s">
        <v>806</v>
      </c>
      <c r="D552" s="50" t="s">
        <v>38</v>
      </c>
      <c r="E552" s="50" t="s">
        <v>39</v>
      </c>
      <c r="F552" s="50" t="s">
        <v>40</v>
      </c>
      <c r="G552" s="50" t="s">
        <v>54</v>
      </c>
      <c r="H552" s="50" t="s">
        <v>55</v>
      </c>
      <c r="I552" s="50" t="s">
        <v>820</v>
      </c>
      <c r="J552" s="50" t="s">
        <v>43</v>
      </c>
      <c r="K552" s="50" t="str">
        <f t="shared" si="8"/>
        <v>IPSPENSIONADOSAGUINALDO</v>
      </c>
      <c r="L552" s="49" t="s">
        <v>44</v>
      </c>
      <c r="M552" s="50" t="s">
        <v>45</v>
      </c>
    </row>
    <row r="553" spans="1:13" x14ac:dyDescent="0.2">
      <c r="A553" s="50" t="s">
        <v>821</v>
      </c>
      <c r="B553" s="50" t="s">
        <v>115</v>
      </c>
      <c r="C553" s="56" t="s">
        <v>806</v>
      </c>
      <c r="D553" s="50" t="s">
        <v>38</v>
      </c>
      <c r="E553" s="50" t="s">
        <v>39</v>
      </c>
      <c r="F553" s="50" t="s">
        <v>40</v>
      </c>
      <c r="G553" s="50" t="s">
        <v>54</v>
      </c>
      <c r="H553" s="50" t="s">
        <v>238</v>
      </c>
      <c r="I553" s="50" t="s">
        <v>821</v>
      </c>
      <c r="J553" s="50" t="s">
        <v>43</v>
      </c>
      <c r="K553" s="50" t="str">
        <f t="shared" si="8"/>
        <v>IPSPENSIONADOSCONSULTA ESTADO DE TRÁMITE</v>
      </c>
      <c r="L553" s="49" t="s">
        <v>44</v>
      </c>
      <c r="M553" s="50" t="s">
        <v>45</v>
      </c>
    </row>
    <row r="554" spans="1:13" x14ac:dyDescent="0.2">
      <c r="A554" s="50" t="s">
        <v>822</v>
      </c>
      <c r="B554" s="50" t="s">
        <v>115</v>
      </c>
      <c r="C554" s="56" t="s">
        <v>806</v>
      </c>
      <c r="D554" s="50" t="s">
        <v>38</v>
      </c>
      <c r="E554" s="50" t="s">
        <v>39</v>
      </c>
      <c r="F554" s="50" t="s">
        <v>40</v>
      </c>
      <c r="G554" s="50" t="s">
        <v>76</v>
      </c>
      <c r="H554" s="50" t="s">
        <v>77</v>
      </c>
      <c r="I554" s="50" t="s">
        <v>822</v>
      </c>
      <c r="J554" s="50" t="s">
        <v>43</v>
      </c>
      <c r="K554" s="50" t="str">
        <f t="shared" si="8"/>
        <v>IPSSUBSIDIO ÚNICO FAMILIAR (SUF)-CHILE SOLIDARIOFECHA EXTINCIÓN BENEFICIO</v>
      </c>
      <c r="L554" s="49" t="s">
        <v>44</v>
      </c>
      <c r="M554" s="50" t="s">
        <v>45</v>
      </c>
    </row>
    <row r="555" spans="1:13" x14ac:dyDescent="0.2">
      <c r="A555" s="50" t="s">
        <v>823</v>
      </c>
      <c r="B555" s="50" t="s">
        <v>115</v>
      </c>
      <c r="C555" s="56" t="s">
        <v>806</v>
      </c>
      <c r="D555" s="50" t="s">
        <v>38</v>
      </c>
      <c r="E555" s="50" t="s">
        <v>39</v>
      </c>
      <c r="F555" s="50" t="s">
        <v>40</v>
      </c>
      <c r="G555" s="50" t="s">
        <v>89</v>
      </c>
      <c r="H555" s="50" t="s">
        <v>262</v>
      </c>
      <c r="I555" s="50" t="s">
        <v>823</v>
      </c>
      <c r="J555" s="50" t="s">
        <v>43</v>
      </c>
      <c r="K555" s="50" t="str">
        <f t="shared" si="8"/>
        <v>IPSEMPLEADORESIMPUGNACIÓN DE PLANILLAS</v>
      </c>
      <c r="L555" s="49" t="s">
        <v>44</v>
      </c>
      <c r="M555" s="50" t="s">
        <v>45</v>
      </c>
    </row>
    <row r="556" spans="1:13" x14ac:dyDescent="0.2">
      <c r="A556" s="50" t="s">
        <v>824</v>
      </c>
      <c r="B556" s="50" t="s">
        <v>115</v>
      </c>
      <c r="C556" s="56" t="s">
        <v>806</v>
      </c>
      <c r="D556" s="50" t="s">
        <v>38</v>
      </c>
      <c r="E556" s="50" t="s">
        <v>39</v>
      </c>
      <c r="F556" s="50" t="s">
        <v>40</v>
      </c>
      <c r="G556" s="50" t="s">
        <v>54</v>
      </c>
      <c r="H556" s="50" t="s">
        <v>63</v>
      </c>
      <c r="I556" s="50" t="s">
        <v>824</v>
      </c>
      <c r="J556" s="50" t="s">
        <v>43</v>
      </c>
      <c r="K556" s="50" t="str">
        <f t="shared" si="8"/>
        <v>IPSPENSIONADOSASIGNACIÓN FAMILIAR</v>
      </c>
      <c r="L556" s="49" t="s">
        <v>44</v>
      </c>
      <c r="M556" s="50" t="s">
        <v>45</v>
      </c>
    </row>
    <row r="557" spans="1:13" x14ac:dyDescent="0.2">
      <c r="A557" s="50" t="s">
        <v>825</v>
      </c>
      <c r="B557" s="50" t="s">
        <v>115</v>
      </c>
      <c r="C557" s="56" t="s">
        <v>806</v>
      </c>
      <c r="D557" s="50" t="s">
        <v>38</v>
      </c>
      <c r="E557" s="50" t="s">
        <v>39</v>
      </c>
      <c r="F557" s="50" t="s">
        <v>68</v>
      </c>
      <c r="G557" s="50" t="s">
        <v>69</v>
      </c>
      <c r="H557" s="50" t="s">
        <v>826</v>
      </c>
      <c r="I557" s="50" t="s">
        <v>825</v>
      </c>
      <c r="J557" s="50" t="s">
        <v>43</v>
      </c>
      <c r="K557" s="50" t="str">
        <f t="shared" si="8"/>
        <v>CANALES DE ATENCIÓNCAPRITIEMPO DE ESPERA PARA LA ATENCIÓN</v>
      </c>
      <c r="L557" s="49" t="s">
        <v>71</v>
      </c>
      <c r="M557" s="50" t="s">
        <v>45</v>
      </c>
    </row>
    <row r="558" spans="1:13" x14ac:dyDescent="0.2">
      <c r="A558" s="50" t="s">
        <v>827</v>
      </c>
      <c r="B558" s="50" t="s">
        <v>115</v>
      </c>
      <c r="C558" s="56" t="s">
        <v>806</v>
      </c>
      <c r="D558" s="50" t="s">
        <v>38</v>
      </c>
      <c r="E558" s="50" t="s">
        <v>39</v>
      </c>
      <c r="F558" s="50" t="s">
        <v>40</v>
      </c>
      <c r="G558" s="50" t="s">
        <v>54</v>
      </c>
      <c r="H558" s="50" t="s">
        <v>42</v>
      </c>
      <c r="I558" s="50" t="s">
        <v>827</v>
      </c>
      <c r="J558" s="50" t="s">
        <v>43</v>
      </c>
      <c r="K558" s="50" t="str">
        <f t="shared" si="8"/>
        <v>IPSPENSIONADOSINFORMACIÓN Y ORIENTACIÓN</v>
      </c>
      <c r="L558" s="49" t="s">
        <v>44</v>
      </c>
      <c r="M558" s="50" t="s">
        <v>45</v>
      </c>
    </row>
    <row r="559" spans="1:13" x14ac:dyDescent="0.2">
      <c r="A559" s="50" t="s">
        <v>828</v>
      </c>
      <c r="B559" s="50" t="s">
        <v>115</v>
      </c>
      <c r="C559" s="56" t="s">
        <v>806</v>
      </c>
      <c r="D559" s="50" t="s">
        <v>38</v>
      </c>
      <c r="E559" s="50" t="s">
        <v>39</v>
      </c>
      <c r="F559" s="50" t="s">
        <v>40</v>
      </c>
      <c r="G559" s="50" t="s">
        <v>54</v>
      </c>
      <c r="H559" s="50" t="s">
        <v>407</v>
      </c>
      <c r="I559" s="50" t="s">
        <v>828</v>
      </c>
      <c r="J559" s="50" t="s">
        <v>43</v>
      </c>
      <c r="K559" s="50" t="str">
        <f t="shared" si="8"/>
        <v>IPSPENSIONADOSBONIFICACIÓN DE EXENCIÓN TOTAL DEL 7% DE SALUD</v>
      </c>
      <c r="L559" s="49" t="s">
        <v>44</v>
      </c>
      <c r="M559" s="50" t="s">
        <v>45</v>
      </c>
    </row>
    <row r="560" spans="1:13" x14ac:dyDescent="0.2">
      <c r="A560" s="50" t="s">
        <v>829</v>
      </c>
      <c r="B560" s="50" t="s">
        <v>115</v>
      </c>
      <c r="C560" s="56" t="s">
        <v>806</v>
      </c>
      <c r="D560" s="50" t="s">
        <v>38</v>
      </c>
      <c r="E560" s="50" t="s">
        <v>39</v>
      </c>
      <c r="F560" s="50" t="s">
        <v>40</v>
      </c>
      <c r="G560" s="50" t="s">
        <v>54</v>
      </c>
      <c r="H560" s="50" t="s">
        <v>407</v>
      </c>
      <c r="I560" s="50" t="s">
        <v>829</v>
      </c>
      <c r="J560" s="50" t="s">
        <v>43</v>
      </c>
      <c r="K560" s="50" t="str">
        <f t="shared" si="8"/>
        <v>IPSPENSIONADOSBONIFICACIÓN DE EXENCIÓN TOTAL DEL 7% DE SALUD</v>
      </c>
      <c r="L560" s="49" t="s">
        <v>44</v>
      </c>
      <c r="M560" s="50" t="s">
        <v>45</v>
      </c>
    </row>
    <row r="561" spans="1:13" x14ac:dyDescent="0.2">
      <c r="A561" s="50" t="s">
        <v>830</v>
      </c>
      <c r="B561" s="50" t="s">
        <v>115</v>
      </c>
      <c r="C561" s="56" t="s">
        <v>806</v>
      </c>
      <c r="D561" s="50" t="s">
        <v>38</v>
      </c>
      <c r="E561" s="50" t="s">
        <v>39</v>
      </c>
      <c r="F561" s="50" t="s">
        <v>40</v>
      </c>
      <c r="G561" s="50" t="s">
        <v>103</v>
      </c>
      <c r="H561" s="50" t="s">
        <v>42</v>
      </c>
      <c r="I561" s="50" t="s">
        <v>830</v>
      </c>
      <c r="J561" s="50" t="s">
        <v>43</v>
      </c>
      <c r="K561" s="50" t="str">
        <f t="shared" si="8"/>
        <v>IPSBENEFICIARIOS PILAR SOLIDARIOINFORMACIÓN Y ORIENTACIÓN</v>
      </c>
      <c r="L561" s="49" t="s">
        <v>44</v>
      </c>
      <c r="M561" s="50" t="s">
        <v>45</v>
      </c>
    </row>
    <row r="562" spans="1:13" x14ac:dyDescent="0.2">
      <c r="A562" s="50" t="s">
        <v>831</v>
      </c>
      <c r="B562" s="50" t="s">
        <v>115</v>
      </c>
      <c r="C562" s="56" t="s">
        <v>806</v>
      </c>
      <c r="D562" s="50" t="s">
        <v>38</v>
      </c>
      <c r="E562" s="50" t="s">
        <v>39</v>
      </c>
      <c r="F562" s="50" t="s">
        <v>40</v>
      </c>
      <c r="G562" s="50" t="s">
        <v>62</v>
      </c>
      <c r="H562" s="50" t="s">
        <v>63</v>
      </c>
      <c r="I562" s="50" t="s">
        <v>831</v>
      </c>
      <c r="J562" s="50" t="s">
        <v>43</v>
      </c>
      <c r="K562" s="50" t="str">
        <f t="shared" si="8"/>
        <v>IPSAFILIADOS D.L.3500/TRABAJADORASIGNACIÓN FAMILIAR</v>
      </c>
      <c r="L562" s="49" t="s">
        <v>44</v>
      </c>
      <c r="M562" s="50" t="s">
        <v>45</v>
      </c>
    </row>
    <row r="563" spans="1:13" x14ac:dyDescent="0.2">
      <c r="A563" s="50" t="s">
        <v>832</v>
      </c>
      <c r="B563" s="50" t="s">
        <v>281</v>
      </c>
      <c r="C563" s="56" t="s">
        <v>806</v>
      </c>
      <c r="D563" s="50" t="s">
        <v>38</v>
      </c>
      <c r="E563" s="50" t="s">
        <v>39</v>
      </c>
      <c r="F563" s="50" t="s">
        <v>40</v>
      </c>
      <c r="G563" s="50" t="s">
        <v>54</v>
      </c>
      <c r="H563" s="50" t="s">
        <v>55</v>
      </c>
      <c r="I563" s="50" t="s">
        <v>832</v>
      </c>
      <c r="J563" s="50" t="s">
        <v>43</v>
      </c>
      <c r="K563" s="50" t="str">
        <f t="shared" si="8"/>
        <v>IPSPENSIONADOSAGUINALDO</v>
      </c>
      <c r="L563" s="49" t="s">
        <v>44</v>
      </c>
      <c r="M563" s="50" t="s">
        <v>45</v>
      </c>
    </row>
    <row r="564" spans="1:13" x14ac:dyDescent="0.2">
      <c r="A564" s="50" t="s">
        <v>833</v>
      </c>
      <c r="B564" s="50" t="s">
        <v>281</v>
      </c>
      <c r="C564" s="56" t="s">
        <v>806</v>
      </c>
      <c r="D564" s="50" t="s">
        <v>38</v>
      </c>
      <c r="E564" s="50" t="s">
        <v>39</v>
      </c>
      <c r="F564" s="50" t="s">
        <v>40</v>
      </c>
      <c r="G564" s="50" t="s">
        <v>103</v>
      </c>
      <c r="H564" s="50" t="s">
        <v>125</v>
      </c>
      <c r="I564" s="50" t="s">
        <v>833</v>
      </c>
      <c r="J564" s="50" t="s">
        <v>43</v>
      </c>
      <c r="K564" s="50" t="str">
        <f t="shared" si="8"/>
        <v>IPSBENEFICIARIOS PILAR SOLIDARIOFECHA, LUGAR O FORMA DE PAGO</v>
      </c>
      <c r="L564" s="49" t="s">
        <v>44</v>
      </c>
      <c r="M564" s="50" t="s">
        <v>45</v>
      </c>
    </row>
    <row r="565" spans="1:13" x14ac:dyDescent="0.2">
      <c r="A565" s="50" t="s">
        <v>834</v>
      </c>
      <c r="B565" s="50" t="s">
        <v>281</v>
      </c>
      <c r="C565" s="56" t="s">
        <v>806</v>
      </c>
      <c r="D565" s="50" t="s">
        <v>38</v>
      </c>
      <c r="E565" s="50" t="s">
        <v>39</v>
      </c>
      <c r="F565" s="50" t="s">
        <v>40</v>
      </c>
      <c r="G565" s="50" t="s">
        <v>89</v>
      </c>
      <c r="H565" s="50" t="s">
        <v>90</v>
      </c>
      <c r="I565" s="50" t="s">
        <v>834</v>
      </c>
      <c r="J565" s="50" t="s">
        <v>43</v>
      </c>
      <c r="K565" s="50" t="str">
        <f t="shared" si="8"/>
        <v>IPSEMPLEADORESSALDO FAVOR EMPLEADOR</v>
      </c>
      <c r="L565" s="49" t="s">
        <v>44</v>
      </c>
      <c r="M565" s="50" t="s">
        <v>45</v>
      </c>
    </row>
    <row r="566" spans="1:13" x14ac:dyDescent="0.2">
      <c r="A566" s="50" t="s">
        <v>835</v>
      </c>
      <c r="B566" s="50" t="s">
        <v>281</v>
      </c>
      <c r="C566" s="56" t="s">
        <v>806</v>
      </c>
      <c r="D566" s="50" t="s">
        <v>38</v>
      </c>
      <c r="E566" s="50" t="s">
        <v>39</v>
      </c>
      <c r="F566" s="50" t="s">
        <v>40</v>
      </c>
      <c r="G566" s="50" t="s">
        <v>41</v>
      </c>
      <c r="H566" s="50" t="s">
        <v>42</v>
      </c>
      <c r="I566" s="50" t="s">
        <v>835</v>
      </c>
      <c r="J566" s="50" t="s">
        <v>43</v>
      </c>
      <c r="K566" s="50" t="str">
        <f t="shared" si="8"/>
        <v>IPSAPORTE FAMILIAR PERMANENTEINFORMACIÓN Y ORIENTACIÓN</v>
      </c>
      <c r="L566" s="49" t="s">
        <v>44</v>
      </c>
      <c r="M566" s="50" t="s">
        <v>45</v>
      </c>
    </row>
    <row r="567" spans="1:13" x14ac:dyDescent="0.2">
      <c r="A567" s="50" t="s">
        <v>836</v>
      </c>
      <c r="B567" s="50" t="s">
        <v>281</v>
      </c>
      <c r="C567" s="56" t="s">
        <v>806</v>
      </c>
      <c r="D567" s="50" t="s">
        <v>38</v>
      </c>
      <c r="E567" s="50" t="s">
        <v>39</v>
      </c>
      <c r="F567" s="50" t="s">
        <v>40</v>
      </c>
      <c r="G567" s="50" t="s">
        <v>76</v>
      </c>
      <c r="H567" s="50" t="s">
        <v>42</v>
      </c>
      <c r="I567" s="50" t="s">
        <v>836</v>
      </c>
      <c r="J567" s="50" t="s">
        <v>43</v>
      </c>
      <c r="K567" s="50" t="str">
        <f t="shared" si="8"/>
        <v>IPSSUBSIDIO ÚNICO FAMILIAR (SUF)-CHILE SOLIDARIOINFORMACIÓN Y ORIENTACIÓN</v>
      </c>
      <c r="L567" s="49" t="s">
        <v>44</v>
      </c>
      <c r="M567" s="50" t="s">
        <v>45</v>
      </c>
    </row>
    <row r="568" spans="1:13" x14ac:dyDescent="0.2">
      <c r="A568" s="50" t="s">
        <v>837</v>
      </c>
      <c r="B568" s="50" t="s">
        <v>281</v>
      </c>
      <c r="C568" s="56" t="s">
        <v>806</v>
      </c>
      <c r="D568" s="50" t="s">
        <v>38</v>
      </c>
      <c r="E568" s="50" t="s">
        <v>39</v>
      </c>
      <c r="F568" s="50" t="s">
        <v>40</v>
      </c>
      <c r="G568" s="50" t="s">
        <v>54</v>
      </c>
      <c r="H568" s="50" t="s">
        <v>407</v>
      </c>
      <c r="I568" s="50" t="s">
        <v>837</v>
      </c>
      <c r="J568" s="50" t="s">
        <v>43</v>
      </c>
      <c r="K568" s="50" t="str">
        <f t="shared" si="8"/>
        <v>IPSPENSIONADOSBONIFICACIÓN DE EXENCIÓN TOTAL DEL 7% DE SALUD</v>
      </c>
      <c r="L568" s="49" t="s">
        <v>44</v>
      </c>
      <c r="M568" s="50" t="s">
        <v>45</v>
      </c>
    </row>
    <row r="569" spans="1:13" x14ac:dyDescent="0.2">
      <c r="A569" s="50" t="s">
        <v>838</v>
      </c>
      <c r="B569" s="50" t="s">
        <v>281</v>
      </c>
      <c r="C569" s="56" t="s">
        <v>806</v>
      </c>
      <c r="D569" s="50" t="s">
        <v>38</v>
      </c>
      <c r="E569" s="50" t="s">
        <v>39</v>
      </c>
      <c r="F569" s="50" t="s">
        <v>40</v>
      </c>
      <c r="G569" s="50" t="s">
        <v>54</v>
      </c>
      <c r="H569" s="50" t="s">
        <v>146</v>
      </c>
      <c r="I569" s="50" t="s">
        <v>838</v>
      </c>
      <c r="J569" s="50" t="s">
        <v>43</v>
      </c>
      <c r="K569" s="50" t="str">
        <f t="shared" si="8"/>
        <v>IPSPENSIONADOSASIGNACIÓN POR MUERTE-CUOTA MORTUORIA</v>
      </c>
      <c r="L569" s="49" t="s">
        <v>44</v>
      </c>
      <c r="M569" s="50" t="s">
        <v>45</v>
      </c>
    </row>
    <row r="570" spans="1:13" x14ac:dyDescent="0.2">
      <c r="A570" s="50" t="s">
        <v>839</v>
      </c>
      <c r="B570" s="50" t="s">
        <v>281</v>
      </c>
      <c r="C570" s="56" t="s">
        <v>806</v>
      </c>
      <c r="D570" s="50" t="s">
        <v>38</v>
      </c>
      <c r="E570" s="50" t="s">
        <v>39</v>
      </c>
      <c r="F570" s="50" t="s">
        <v>40</v>
      </c>
      <c r="G570" s="50" t="s">
        <v>49</v>
      </c>
      <c r="H570" s="50" t="s">
        <v>42</v>
      </c>
      <c r="I570" s="50" t="s">
        <v>839</v>
      </c>
      <c r="J570" s="50" t="s">
        <v>43</v>
      </c>
      <c r="K570" s="50" t="str">
        <f t="shared" si="8"/>
        <v>IPSIMPONENTES EX CAJAS DE PREVISIÓN (REPARTO)INFORMACIÓN Y ORIENTACIÓN</v>
      </c>
      <c r="L570" s="49" t="s">
        <v>44</v>
      </c>
      <c r="M570" s="50" t="s">
        <v>45</v>
      </c>
    </row>
    <row r="571" spans="1:13" x14ac:dyDescent="0.2">
      <c r="A571" s="50" t="s">
        <v>840</v>
      </c>
      <c r="B571" s="50" t="s">
        <v>281</v>
      </c>
      <c r="C571" s="56" t="s">
        <v>806</v>
      </c>
      <c r="D571" s="50" t="s">
        <v>38</v>
      </c>
      <c r="E571" s="50" t="s">
        <v>39</v>
      </c>
      <c r="F571" s="50" t="s">
        <v>40</v>
      </c>
      <c r="G571" s="50" t="s">
        <v>54</v>
      </c>
      <c r="H571" s="50" t="s">
        <v>55</v>
      </c>
      <c r="I571" s="50" t="s">
        <v>840</v>
      </c>
      <c r="J571" s="50" t="s">
        <v>43</v>
      </c>
      <c r="K571" s="50" t="str">
        <f t="shared" si="8"/>
        <v>IPSPENSIONADOSAGUINALDO</v>
      </c>
      <c r="L571" s="49" t="s">
        <v>44</v>
      </c>
      <c r="M571" s="50" t="s">
        <v>45</v>
      </c>
    </row>
    <row r="572" spans="1:13" x14ac:dyDescent="0.2">
      <c r="A572" s="50" t="s">
        <v>841</v>
      </c>
      <c r="B572" s="50" t="s">
        <v>281</v>
      </c>
      <c r="C572" s="56" t="s">
        <v>806</v>
      </c>
      <c r="D572" s="50" t="s">
        <v>38</v>
      </c>
      <c r="E572" s="50" t="s">
        <v>39</v>
      </c>
      <c r="F572" s="50" t="s">
        <v>40</v>
      </c>
      <c r="G572" s="50" t="s">
        <v>54</v>
      </c>
      <c r="H572" s="50" t="s">
        <v>407</v>
      </c>
      <c r="I572" s="50" t="s">
        <v>841</v>
      </c>
      <c r="J572" s="50" t="s">
        <v>43</v>
      </c>
      <c r="K572" s="50" t="str">
        <f t="shared" si="8"/>
        <v>IPSPENSIONADOSBONIFICACIÓN DE EXENCIÓN TOTAL DEL 7% DE SALUD</v>
      </c>
      <c r="L572" s="49" t="s">
        <v>44</v>
      </c>
      <c r="M572" s="50" t="s">
        <v>45</v>
      </c>
    </row>
    <row r="573" spans="1:13" x14ac:dyDescent="0.2">
      <c r="A573" s="50" t="s">
        <v>842</v>
      </c>
      <c r="B573" s="50" t="s">
        <v>281</v>
      </c>
      <c r="C573" s="56" t="s">
        <v>806</v>
      </c>
      <c r="D573" s="50" t="s">
        <v>38</v>
      </c>
      <c r="E573" s="50" t="s">
        <v>39</v>
      </c>
      <c r="F573" s="50" t="s">
        <v>40</v>
      </c>
      <c r="G573" s="50" t="s">
        <v>103</v>
      </c>
      <c r="H573" s="50" t="s">
        <v>116</v>
      </c>
      <c r="I573" s="50" t="s">
        <v>842</v>
      </c>
      <c r="J573" s="50" t="s">
        <v>43</v>
      </c>
      <c r="K573" s="50" t="str">
        <f t="shared" si="8"/>
        <v>IPSBENEFICIARIOS PILAR SOLIDARIOESTADO DE TRAMITE PILAR SOLIDARIO</v>
      </c>
      <c r="L573" s="49" t="s">
        <v>44</v>
      </c>
      <c r="M573" s="50" t="s">
        <v>45</v>
      </c>
    </row>
    <row r="574" spans="1:13" x14ac:dyDescent="0.2">
      <c r="A574" s="50" t="s">
        <v>843</v>
      </c>
      <c r="B574" s="50" t="s">
        <v>281</v>
      </c>
      <c r="C574" s="56" t="s">
        <v>806</v>
      </c>
      <c r="D574" s="50" t="s">
        <v>38</v>
      </c>
      <c r="E574" s="50" t="s">
        <v>39</v>
      </c>
      <c r="F574" s="50" t="s">
        <v>40</v>
      </c>
      <c r="G574" s="50" t="s">
        <v>54</v>
      </c>
      <c r="H574" s="50" t="s">
        <v>407</v>
      </c>
      <c r="I574" s="50" t="s">
        <v>843</v>
      </c>
      <c r="J574" s="50" t="s">
        <v>43</v>
      </c>
      <c r="K574" s="50" t="str">
        <f t="shared" si="8"/>
        <v>IPSPENSIONADOSBONIFICACIÓN DE EXENCIÓN TOTAL DEL 7% DE SALUD</v>
      </c>
      <c r="L574" s="49" t="s">
        <v>44</v>
      </c>
      <c r="M574" s="50" t="s">
        <v>45</v>
      </c>
    </row>
    <row r="575" spans="1:13" x14ac:dyDescent="0.2">
      <c r="A575" s="50" t="s">
        <v>844</v>
      </c>
      <c r="B575" s="50" t="s">
        <v>285</v>
      </c>
      <c r="C575" s="56" t="s">
        <v>806</v>
      </c>
      <c r="D575" s="50" t="s">
        <v>38</v>
      </c>
      <c r="E575" s="50" t="s">
        <v>39</v>
      </c>
      <c r="F575" s="50" t="s">
        <v>40</v>
      </c>
      <c r="G575" s="50" t="s">
        <v>76</v>
      </c>
      <c r="H575" s="50" t="s">
        <v>42</v>
      </c>
      <c r="I575" s="50" t="s">
        <v>844</v>
      </c>
      <c r="J575" s="50" t="s">
        <v>43</v>
      </c>
      <c r="K575" s="50" t="str">
        <f t="shared" si="8"/>
        <v>IPSSUBSIDIO ÚNICO FAMILIAR (SUF)-CHILE SOLIDARIOINFORMACIÓN Y ORIENTACIÓN</v>
      </c>
      <c r="L575" s="49" t="s">
        <v>44</v>
      </c>
      <c r="M575" s="50" t="s">
        <v>45</v>
      </c>
    </row>
    <row r="576" spans="1:13" x14ac:dyDescent="0.2">
      <c r="A576" s="50" t="s">
        <v>845</v>
      </c>
      <c r="B576" s="50" t="s">
        <v>285</v>
      </c>
      <c r="C576" s="56" t="s">
        <v>806</v>
      </c>
      <c r="D576" s="50" t="s">
        <v>38</v>
      </c>
      <c r="E576" s="50" t="s">
        <v>39</v>
      </c>
      <c r="F576" s="50" t="s">
        <v>40</v>
      </c>
      <c r="G576" s="50" t="s">
        <v>768</v>
      </c>
      <c r="H576" s="50" t="s">
        <v>63</v>
      </c>
      <c r="I576" s="50" t="s">
        <v>845</v>
      </c>
      <c r="J576" s="50" t="s">
        <v>43</v>
      </c>
      <c r="K576" s="50" t="str">
        <f t="shared" si="8"/>
        <v>IPSINDEPENDIENTES (OBLIGADOS Y NO OBLIGADOS)ASIGNACIÓN FAMILIAR</v>
      </c>
      <c r="L576" s="49" t="s">
        <v>44</v>
      </c>
      <c r="M576" s="50" t="s">
        <v>45</v>
      </c>
    </row>
    <row r="577" spans="1:13" x14ac:dyDescent="0.2">
      <c r="A577" s="50" t="s">
        <v>846</v>
      </c>
      <c r="B577" s="50" t="s">
        <v>285</v>
      </c>
      <c r="C577" s="56" t="s">
        <v>806</v>
      </c>
      <c r="D577" s="50" t="s">
        <v>38</v>
      </c>
      <c r="E577" s="50" t="s">
        <v>39</v>
      </c>
      <c r="F577" s="50" t="s">
        <v>40</v>
      </c>
      <c r="G577" s="50" t="s">
        <v>89</v>
      </c>
      <c r="H577" s="50" t="s">
        <v>262</v>
      </c>
      <c r="I577" s="50" t="s">
        <v>846</v>
      </c>
      <c r="J577" s="50" t="s">
        <v>43</v>
      </c>
      <c r="K577" s="50" t="str">
        <f t="shared" si="8"/>
        <v>IPSEMPLEADORESIMPUGNACIÓN DE PLANILLAS</v>
      </c>
      <c r="L577" s="49" t="s">
        <v>44</v>
      </c>
      <c r="M577" s="50" t="s">
        <v>45</v>
      </c>
    </row>
    <row r="578" spans="1:13" x14ac:dyDescent="0.2">
      <c r="A578" s="50" t="s">
        <v>847</v>
      </c>
      <c r="B578" s="50" t="s">
        <v>285</v>
      </c>
      <c r="C578" s="56" t="s">
        <v>806</v>
      </c>
      <c r="D578" s="50" t="s">
        <v>38</v>
      </c>
      <c r="E578" s="50" t="s">
        <v>39</v>
      </c>
      <c r="F578" s="50" t="s">
        <v>40</v>
      </c>
      <c r="G578" s="50" t="s">
        <v>333</v>
      </c>
      <c r="H578" s="50" t="s">
        <v>42</v>
      </c>
      <c r="I578" s="50" t="s">
        <v>847</v>
      </c>
      <c r="J578" s="50" t="s">
        <v>43</v>
      </c>
      <c r="K578" s="50" t="str">
        <f t="shared" si="8"/>
        <v>IPSSUBSIDIO DE DISCAPACIDAD MENTALINFORMACIÓN Y ORIENTACIÓN</v>
      </c>
      <c r="L578" s="49" t="s">
        <v>71</v>
      </c>
      <c r="M578" s="50" t="s">
        <v>45</v>
      </c>
    </row>
    <row r="579" spans="1:13" x14ac:dyDescent="0.2">
      <c r="A579" s="50" t="s">
        <v>848</v>
      </c>
      <c r="B579" s="50" t="s">
        <v>285</v>
      </c>
      <c r="C579" s="56" t="s">
        <v>806</v>
      </c>
      <c r="D579" s="50" t="s">
        <v>38</v>
      </c>
      <c r="E579" s="50" t="s">
        <v>39</v>
      </c>
      <c r="F579" s="50" t="s">
        <v>40</v>
      </c>
      <c r="G579" s="50" t="s">
        <v>54</v>
      </c>
      <c r="H579" s="50" t="s">
        <v>407</v>
      </c>
      <c r="I579" s="50" t="s">
        <v>848</v>
      </c>
      <c r="J579" s="50" t="s">
        <v>43</v>
      </c>
      <c r="K579" s="50" t="str">
        <f t="shared" ref="K579:K642" si="9">F579&amp;G579&amp;H579</f>
        <v>IPSPENSIONADOSBONIFICACIÓN DE EXENCIÓN TOTAL DEL 7% DE SALUD</v>
      </c>
      <c r="L579" s="49" t="s">
        <v>44</v>
      </c>
      <c r="M579" s="50" t="s">
        <v>45</v>
      </c>
    </row>
    <row r="580" spans="1:13" x14ac:dyDescent="0.2">
      <c r="A580" s="50" t="s">
        <v>849</v>
      </c>
      <c r="B580" s="50" t="s">
        <v>122</v>
      </c>
      <c r="C580" s="56" t="s">
        <v>806</v>
      </c>
      <c r="D580" s="50" t="s">
        <v>38</v>
      </c>
      <c r="E580" s="50" t="s">
        <v>39</v>
      </c>
      <c r="F580" s="50" t="s">
        <v>40</v>
      </c>
      <c r="G580" s="50" t="s">
        <v>49</v>
      </c>
      <c r="H580" s="50" t="s">
        <v>133</v>
      </c>
      <c r="I580" s="50" t="s">
        <v>849</v>
      </c>
      <c r="J580" s="50" t="s">
        <v>43</v>
      </c>
      <c r="K580" s="50" t="str">
        <f t="shared" si="9"/>
        <v>IPSIMPONENTES EX CAJAS DE PREVISIÓN (REPARTO)SOLICITUD DE BENEFICIOS</v>
      </c>
      <c r="L580" s="49" t="s">
        <v>44</v>
      </c>
      <c r="M580" s="50" t="s">
        <v>45</v>
      </c>
    </row>
    <row r="581" spans="1:13" x14ac:dyDescent="0.2">
      <c r="A581" s="50" t="s">
        <v>850</v>
      </c>
      <c r="B581" s="50" t="s">
        <v>290</v>
      </c>
      <c r="C581" s="56" t="s">
        <v>806</v>
      </c>
      <c r="D581" s="50" t="s">
        <v>38</v>
      </c>
      <c r="E581" s="50" t="s">
        <v>39</v>
      </c>
      <c r="F581" s="50" t="s">
        <v>40</v>
      </c>
      <c r="G581" s="50" t="s">
        <v>89</v>
      </c>
      <c r="H581" s="50" t="s">
        <v>262</v>
      </c>
      <c r="I581" s="50" t="s">
        <v>850</v>
      </c>
      <c r="J581" s="50" t="s">
        <v>43</v>
      </c>
      <c r="K581" s="50" t="str">
        <f t="shared" si="9"/>
        <v>IPSEMPLEADORESIMPUGNACIÓN DE PLANILLAS</v>
      </c>
      <c r="L581" s="49" t="s">
        <v>44</v>
      </c>
      <c r="M581" s="50" t="s">
        <v>45</v>
      </c>
    </row>
    <row r="582" spans="1:13" x14ac:dyDescent="0.2">
      <c r="A582" s="50" t="s">
        <v>851</v>
      </c>
      <c r="B582" s="50" t="s">
        <v>290</v>
      </c>
      <c r="C582" s="56" t="s">
        <v>806</v>
      </c>
      <c r="D582" s="50" t="s">
        <v>38</v>
      </c>
      <c r="E582" s="50" t="s">
        <v>39</v>
      </c>
      <c r="F582" s="50" t="s">
        <v>40</v>
      </c>
      <c r="G582" s="50" t="s">
        <v>54</v>
      </c>
      <c r="H582" s="50" t="s">
        <v>55</v>
      </c>
      <c r="I582" s="50" t="s">
        <v>851</v>
      </c>
      <c r="J582" s="50" t="s">
        <v>43</v>
      </c>
      <c r="K582" s="50" t="str">
        <f t="shared" si="9"/>
        <v>IPSPENSIONADOSAGUINALDO</v>
      </c>
      <c r="L582" s="49" t="s">
        <v>44</v>
      </c>
      <c r="M582" s="50" t="s">
        <v>45</v>
      </c>
    </row>
    <row r="583" spans="1:13" x14ac:dyDescent="0.2">
      <c r="A583" s="50" t="s">
        <v>852</v>
      </c>
      <c r="B583" s="50" t="s">
        <v>290</v>
      </c>
      <c r="C583" s="56" t="s">
        <v>806</v>
      </c>
      <c r="D583" s="50" t="s">
        <v>38</v>
      </c>
      <c r="E583" s="50" t="s">
        <v>39</v>
      </c>
      <c r="F583" s="50" t="s">
        <v>40</v>
      </c>
      <c r="G583" s="50" t="s">
        <v>54</v>
      </c>
      <c r="H583" s="50" t="s">
        <v>55</v>
      </c>
      <c r="I583" s="50" t="s">
        <v>852</v>
      </c>
      <c r="J583" s="50" t="s">
        <v>43</v>
      </c>
      <c r="K583" s="50" t="str">
        <f t="shared" si="9"/>
        <v>IPSPENSIONADOSAGUINALDO</v>
      </c>
      <c r="L583" s="49" t="s">
        <v>44</v>
      </c>
      <c r="M583" s="50" t="s">
        <v>45</v>
      </c>
    </row>
    <row r="584" spans="1:13" x14ac:dyDescent="0.2">
      <c r="A584" s="50" t="s">
        <v>853</v>
      </c>
      <c r="B584" s="50" t="s">
        <v>290</v>
      </c>
      <c r="C584" s="56" t="s">
        <v>806</v>
      </c>
      <c r="D584" s="50" t="s">
        <v>38</v>
      </c>
      <c r="E584" s="50" t="s">
        <v>39</v>
      </c>
      <c r="F584" s="50" t="s">
        <v>40</v>
      </c>
      <c r="G584" s="50" t="s">
        <v>54</v>
      </c>
      <c r="H584" s="50" t="s">
        <v>238</v>
      </c>
      <c r="I584" s="50" t="s">
        <v>853</v>
      </c>
      <c r="J584" s="50" t="s">
        <v>43</v>
      </c>
      <c r="K584" s="50" t="str">
        <f t="shared" si="9"/>
        <v>IPSPENSIONADOSCONSULTA ESTADO DE TRÁMITE</v>
      </c>
      <c r="L584" s="49" t="s">
        <v>44</v>
      </c>
      <c r="M584" s="50" t="s">
        <v>45</v>
      </c>
    </row>
    <row r="585" spans="1:13" x14ac:dyDescent="0.2">
      <c r="A585" s="50" t="s">
        <v>854</v>
      </c>
      <c r="B585" s="50" t="s">
        <v>290</v>
      </c>
      <c r="C585" s="56" t="s">
        <v>806</v>
      </c>
      <c r="D585" s="50" t="s">
        <v>38</v>
      </c>
      <c r="E585" s="50" t="s">
        <v>39</v>
      </c>
      <c r="F585" s="50" t="s">
        <v>40</v>
      </c>
      <c r="G585" s="50" t="s">
        <v>54</v>
      </c>
      <c r="H585" s="50" t="s">
        <v>298</v>
      </c>
      <c r="I585" s="50" t="s">
        <v>854</v>
      </c>
      <c r="J585" s="50" t="s">
        <v>43</v>
      </c>
      <c r="K585" s="50" t="str">
        <f t="shared" si="9"/>
        <v>IPSPENSIONADOSREVISIÓN MONTO DE PENSIÓN</v>
      </c>
      <c r="L585" s="49" t="s">
        <v>44</v>
      </c>
      <c r="M585" s="50" t="s">
        <v>45</v>
      </c>
    </row>
    <row r="586" spans="1:13" x14ac:dyDescent="0.2">
      <c r="A586" s="50" t="s">
        <v>855</v>
      </c>
      <c r="B586" s="50" t="s">
        <v>290</v>
      </c>
      <c r="C586" s="56" t="s">
        <v>806</v>
      </c>
      <c r="D586" s="50" t="s">
        <v>38</v>
      </c>
      <c r="E586" s="50" t="s">
        <v>39</v>
      </c>
      <c r="F586" s="50" t="s">
        <v>40</v>
      </c>
      <c r="G586" s="50" t="s">
        <v>54</v>
      </c>
      <c r="H586" s="50" t="s">
        <v>329</v>
      </c>
      <c r="I586" s="50" t="s">
        <v>855</v>
      </c>
      <c r="J586" s="50" t="s">
        <v>43</v>
      </c>
      <c r="K586" s="50" t="str">
        <f t="shared" si="9"/>
        <v>IPSPENSIONADOSCERTIFICADOS</v>
      </c>
      <c r="L586" s="49" t="s">
        <v>44</v>
      </c>
      <c r="M586" s="50" t="s">
        <v>45</v>
      </c>
    </row>
    <row r="587" spans="1:13" x14ac:dyDescent="0.2">
      <c r="A587" s="50" t="s">
        <v>856</v>
      </c>
      <c r="B587" s="50" t="s">
        <v>290</v>
      </c>
      <c r="C587" s="56" t="s">
        <v>806</v>
      </c>
      <c r="D587" s="50" t="s">
        <v>38</v>
      </c>
      <c r="E587" s="50" t="s">
        <v>39</v>
      </c>
      <c r="F587" s="50" t="s">
        <v>40</v>
      </c>
      <c r="G587" s="50" t="s">
        <v>54</v>
      </c>
      <c r="H587" s="50" t="s">
        <v>42</v>
      </c>
      <c r="I587" s="50" t="s">
        <v>856</v>
      </c>
      <c r="J587" s="50" t="s">
        <v>43</v>
      </c>
      <c r="K587" s="50" t="str">
        <f t="shared" si="9"/>
        <v>IPSPENSIONADOSINFORMACIÓN Y ORIENTACIÓN</v>
      </c>
      <c r="L587" s="49" t="s">
        <v>44</v>
      </c>
      <c r="M587" s="50" t="s">
        <v>45</v>
      </c>
    </row>
    <row r="588" spans="1:13" x14ac:dyDescent="0.2">
      <c r="A588" s="50" t="s">
        <v>857</v>
      </c>
      <c r="B588" s="50" t="s">
        <v>411</v>
      </c>
      <c r="C588" s="56" t="s">
        <v>806</v>
      </c>
      <c r="D588" s="50" t="s">
        <v>38</v>
      </c>
      <c r="E588" s="50" t="s">
        <v>39</v>
      </c>
      <c r="F588" s="50" t="s">
        <v>40</v>
      </c>
      <c r="G588" s="50" t="s">
        <v>54</v>
      </c>
      <c r="H588" s="50" t="s">
        <v>238</v>
      </c>
      <c r="I588" s="50" t="s">
        <v>857</v>
      </c>
      <c r="J588" s="50" t="s">
        <v>43</v>
      </c>
      <c r="K588" s="50" t="str">
        <f t="shared" si="9"/>
        <v>IPSPENSIONADOSCONSULTA ESTADO DE TRÁMITE</v>
      </c>
      <c r="L588" s="49" t="s">
        <v>44</v>
      </c>
      <c r="M588" s="50" t="s">
        <v>45</v>
      </c>
    </row>
    <row r="589" spans="1:13" x14ac:dyDescent="0.2">
      <c r="A589" s="50" t="s">
        <v>858</v>
      </c>
      <c r="B589" s="50" t="s">
        <v>37</v>
      </c>
      <c r="C589" s="56" t="s">
        <v>806</v>
      </c>
      <c r="D589" s="50" t="s">
        <v>38</v>
      </c>
      <c r="E589" s="50" t="s">
        <v>39</v>
      </c>
      <c r="F589" s="50" t="s">
        <v>40</v>
      </c>
      <c r="G589" s="50" t="s">
        <v>62</v>
      </c>
      <c r="H589" s="50" t="s">
        <v>63</v>
      </c>
      <c r="I589" s="50" t="s">
        <v>858</v>
      </c>
      <c r="J589" s="50" t="s">
        <v>43</v>
      </c>
      <c r="K589" s="50" t="str">
        <f t="shared" si="9"/>
        <v>IPSAFILIADOS D.L.3500/TRABAJADORASIGNACIÓN FAMILIAR</v>
      </c>
      <c r="L589" s="49" t="s">
        <v>44</v>
      </c>
      <c r="M589" s="50" t="s">
        <v>45</v>
      </c>
    </row>
    <row r="590" spans="1:13" x14ac:dyDescent="0.2">
      <c r="A590" s="50" t="s">
        <v>859</v>
      </c>
      <c r="B590" s="50" t="s">
        <v>315</v>
      </c>
      <c r="C590" s="56" t="s">
        <v>806</v>
      </c>
      <c r="D590" s="50" t="s">
        <v>38</v>
      </c>
      <c r="E590" s="50" t="s">
        <v>39</v>
      </c>
      <c r="F590" s="50" t="s">
        <v>40</v>
      </c>
      <c r="G590" s="50" t="s">
        <v>184</v>
      </c>
      <c r="H590" s="50" t="s">
        <v>860</v>
      </c>
      <c r="I590" s="50" t="s">
        <v>859</v>
      </c>
      <c r="J590" s="50" t="s">
        <v>43</v>
      </c>
      <c r="K590" s="50" t="str">
        <f t="shared" si="9"/>
        <v>IPSPODERESSOLICITUD DE REFRENDACIÓN DE PODER</v>
      </c>
      <c r="L590" s="49" t="s">
        <v>44</v>
      </c>
      <c r="M590" s="50" t="s">
        <v>45</v>
      </c>
    </row>
    <row r="591" spans="1:13" x14ac:dyDescent="0.2">
      <c r="A591" s="50" t="s">
        <v>861</v>
      </c>
      <c r="B591" s="50" t="s">
        <v>690</v>
      </c>
      <c r="C591" s="56" t="s">
        <v>806</v>
      </c>
      <c r="D591" s="50" t="s">
        <v>94</v>
      </c>
      <c r="E591" s="50" t="s">
        <v>39</v>
      </c>
      <c r="F591" s="50" t="s">
        <v>68</v>
      </c>
      <c r="G591" s="50" t="s">
        <v>69</v>
      </c>
      <c r="H591" s="50" t="s">
        <v>537</v>
      </c>
      <c r="I591" s="50" t="s">
        <v>861</v>
      </c>
      <c r="J591" s="50" t="s">
        <v>43</v>
      </c>
      <c r="K591" s="50" t="str">
        <f t="shared" si="9"/>
        <v>CANALES DE ATENCIÓNCAPRICALIDAD INFORMACIÓN RECIBIDA (RESPUESTA)</v>
      </c>
      <c r="L591" s="49" t="s">
        <v>71</v>
      </c>
      <c r="M591" s="50" t="s">
        <v>98</v>
      </c>
    </row>
    <row r="592" spans="1:13" x14ac:dyDescent="0.2">
      <c r="A592" s="50" t="s">
        <v>862</v>
      </c>
      <c r="B592" s="50" t="s">
        <v>690</v>
      </c>
      <c r="C592" s="56" t="s">
        <v>806</v>
      </c>
      <c r="D592" s="50" t="s">
        <v>94</v>
      </c>
      <c r="E592" s="50" t="s">
        <v>39</v>
      </c>
      <c r="F592" s="50" t="s">
        <v>68</v>
      </c>
      <c r="G592" s="50" t="s">
        <v>69</v>
      </c>
      <c r="H592" s="50" t="s">
        <v>70</v>
      </c>
      <c r="I592" s="50" t="s">
        <v>862</v>
      </c>
      <c r="J592" s="50" t="s">
        <v>43</v>
      </c>
      <c r="K592" s="50" t="str">
        <f t="shared" si="9"/>
        <v>CANALES DE ATENCIÓNCAPRICALIDAD ATENCIÓN DEL FUNCIONARIO</v>
      </c>
      <c r="L592" s="49" t="s">
        <v>71</v>
      </c>
      <c r="M592" s="50" t="s">
        <v>98</v>
      </c>
    </row>
    <row r="593" spans="1:13" x14ac:dyDescent="0.2">
      <c r="A593" s="50" t="s">
        <v>863</v>
      </c>
      <c r="B593" s="50" t="s">
        <v>690</v>
      </c>
      <c r="C593" s="56" t="s">
        <v>806</v>
      </c>
      <c r="D593" s="50" t="s">
        <v>94</v>
      </c>
      <c r="E593" s="50" t="s">
        <v>39</v>
      </c>
      <c r="F593" s="50" t="s">
        <v>68</v>
      </c>
      <c r="G593" s="50" t="s">
        <v>69</v>
      </c>
      <c r="H593" s="50" t="s">
        <v>537</v>
      </c>
      <c r="I593" s="50" t="s">
        <v>863</v>
      </c>
      <c r="J593" s="50" t="s">
        <v>43</v>
      </c>
      <c r="K593" s="50" t="str">
        <f t="shared" si="9"/>
        <v>CANALES DE ATENCIÓNCAPRICALIDAD INFORMACIÓN RECIBIDA (RESPUESTA)</v>
      </c>
      <c r="L593" s="49" t="s">
        <v>71</v>
      </c>
      <c r="M593" s="50" t="s">
        <v>98</v>
      </c>
    </row>
    <row r="594" spans="1:13" x14ac:dyDescent="0.2">
      <c r="A594" s="50" t="s">
        <v>864</v>
      </c>
      <c r="B594" s="50" t="s">
        <v>690</v>
      </c>
      <c r="C594" s="56" t="s">
        <v>806</v>
      </c>
      <c r="D594" s="50" t="s">
        <v>94</v>
      </c>
      <c r="E594" s="50" t="s">
        <v>39</v>
      </c>
      <c r="F594" s="50" t="s">
        <v>68</v>
      </c>
      <c r="G594" s="50" t="s">
        <v>69</v>
      </c>
      <c r="H594" s="50" t="s">
        <v>70</v>
      </c>
      <c r="I594" s="50" t="s">
        <v>864</v>
      </c>
      <c r="J594" s="50" t="s">
        <v>43</v>
      </c>
      <c r="K594" s="50" t="str">
        <f t="shared" si="9"/>
        <v>CANALES DE ATENCIÓNCAPRICALIDAD ATENCIÓN DEL FUNCIONARIO</v>
      </c>
      <c r="L594" s="49" t="s">
        <v>71</v>
      </c>
      <c r="M594" s="50" t="s">
        <v>98</v>
      </c>
    </row>
    <row r="595" spans="1:13" x14ac:dyDescent="0.2">
      <c r="A595" s="50" t="s">
        <v>865</v>
      </c>
      <c r="B595" s="50" t="s">
        <v>806</v>
      </c>
      <c r="C595" s="56" t="s">
        <v>806</v>
      </c>
      <c r="D595" s="50" t="s">
        <v>94</v>
      </c>
      <c r="E595" s="50" t="s">
        <v>39</v>
      </c>
      <c r="F595" s="50" t="s">
        <v>40</v>
      </c>
      <c r="G595" s="50" t="s">
        <v>54</v>
      </c>
      <c r="H595" s="50" t="s">
        <v>42</v>
      </c>
      <c r="I595" s="50" t="s">
        <v>865</v>
      </c>
      <c r="J595" s="50" t="s">
        <v>43</v>
      </c>
      <c r="K595" s="50" t="str">
        <f t="shared" si="9"/>
        <v>IPSPENSIONADOSINFORMACIÓN Y ORIENTACIÓN</v>
      </c>
      <c r="L595" s="49" t="s">
        <v>44</v>
      </c>
      <c r="M595" s="50" t="s">
        <v>98</v>
      </c>
    </row>
    <row r="596" spans="1:13" x14ac:dyDescent="0.2">
      <c r="A596" s="50" t="s">
        <v>866</v>
      </c>
      <c r="B596" s="50" t="s">
        <v>867</v>
      </c>
      <c r="C596" s="56" t="s">
        <v>868</v>
      </c>
      <c r="D596" s="50" t="s">
        <v>38</v>
      </c>
      <c r="E596" s="50" t="s">
        <v>39</v>
      </c>
      <c r="F596" s="50" t="s">
        <v>40</v>
      </c>
      <c r="G596" s="50" t="s">
        <v>62</v>
      </c>
      <c r="H596" s="50" t="s">
        <v>63</v>
      </c>
      <c r="I596" s="50" t="s">
        <v>866</v>
      </c>
      <c r="J596" s="50" t="s">
        <v>43</v>
      </c>
      <c r="K596" s="50" t="str">
        <f t="shared" si="9"/>
        <v>IPSAFILIADOS D.L.3500/TRABAJADORASIGNACIÓN FAMILIAR</v>
      </c>
      <c r="L596" s="49" t="s">
        <v>44</v>
      </c>
      <c r="M596" s="50" t="s">
        <v>45</v>
      </c>
    </row>
    <row r="597" spans="1:13" x14ac:dyDescent="0.2">
      <c r="A597" s="50" t="s">
        <v>869</v>
      </c>
      <c r="B597" s="50" t="s">
        <v>870</v>
      </c>
      <c r="C597" s="56" t="s">
        <v>868</v>
      </c>
      <c r="D597" s="50" t="s">
        <v>38</v>
      </c>
      <c r="E597" s="50" t="s">
        <v>39</v>
      </c>
      <c r="F597" s="50" t="s">
        <v>40</v>
      </c>
      <c r="G597" s="50" t="s">
        <v>54</v>
      </c>
      <c r="H597" s="50" t="s">
        <v>63</v>
      </c>
      <c r="I597" s="50" t="s">
        <v>869</v>
      </c>
      <c r="J597" s="50" t="s">
        <v>43</v>
      </c>
      <c r="K597" s="50" t="str">
        <f t="shared" si="9"/>
        <v>IPSPENSIONADOSASIGNACIÓN FAMILIAR</v>
      </c>
      <c r="L597" s="49" t="s">
        <v>44</v>
      </c>
      <c r="M597" s="50" t="s">
        <v>45</v>
      </c>
    </row>
    <row r="598" spans="1:13" x14ac:dyDescent="0.2">
      <c r="A598" s="50" t="s">
        <v>871</v>
      </c>
      <c r="B598" s="50" t="s">
        <v>281</v>
      </c>
      <c r="C598" s="56" t="s">
        <v>868</v>
      </c>
      <c r="D598" s="50" t="s">
        <v>38</v>
      </c>
      <c r="E598" s="50" t="s">
        <v>39</v>
      </c>
      <c r="F598" s="50" t="s">
        <v>40</v>
      </c>
      <c r="G598" s="50" t="s">
        <v>54</v>
      </c>
      <c r="H598" s="50" t="s">
        <v>171</v>
      </c>
      <c r="I598" s="50" t="s">
        <v>871</v>
      </c>
      <c r="J598" s="50" t="s">
        <v>43</v>
      </c>
      <c r="K598" s="50" t="str">
        <f t="shared" si="9"/>
        <v>IPSPENSIONADOSACRECIMIENTO DE PENSIÓN</v>
      </c>
      <c r="L598" s="49" t="s">
        <v>44</v>
      </c>
      <c r="M598" s="50" t="s">
        <v>45</v>
      </c>
    </row>
    <row r="599" spans="1:13" x14ac:dyDescent="0.2">
      <c r="A599" s="50" t="s">
        <v>872</v>
      </c>
      <c r="B599" s="50" t="s">
        <v>290</v>
      </c>
      <c r="C599" s="56" t="s">
        <v>868</v>
      </c>
      <c r="D599" s="50" t="s">
        <v>38</v>
      </c>
      <c r="E599" s="50" t="s">
        <v>39</v>
      </c>
      <c r="F599" s="50" t="s">
        <v>40</v>
      </c>
      <c r="G599" s="50" t="s">
        <v>54</v>
      </c>
      <c r="H599" s="50" t="s">
        <v>55</v>
      </c>
      <c r="I599" s="50" t="s">
        <v>872</v>
      </c>
      <c r="J599" s="50" t="s">
        <v>43</v>
      </c>
      <c r="K599" s="50" t="str">
        <f t="shared" si="9"/>
        <v>IPSPENSIONADOSAGUINALDO</v>
      </c>
      <c r="L599" s="49" t="s">
        <v>44</v>
      </c>
      <c r="M599" s="50" t="s">
        <v>45</v>
      </c>
    </row>
    <row r="600" spans="1:13" x14ac:dyDescent="0.2">
      <c r="A600" s="50" t="s">
        <v>873</v>
      </c>
      <c r="B600" s="50" t="s">
        <v>290</v>
      </c>
      <c r="C600" s="56" t="s">
        <v>868</v>
      </c>
      <c r="D600" s="50" t="s">
        <v>38</v>
      </c>
      <c r="E600" s="50" t="s">
        <v>39</v>
      </c>
      <c r="F600" s="50" t="s">
        <v>40</v>
      </c>
      <c r="G600" s="50" t="s">
        <v>54</v>
      </c>
      <c r="H600" s="50" t="s">
        <v>42</v>
      </c>
      <c r="I600" s="50" t="s">
        <v>873</v>
      </c>
      <c r="J600" s="50" t="s">
        <v>43</v>
      </c>
      <c r="K600" s="50" t="str">
        <f t="shared" si="9"/>
        <v>IPSPENSIONADOSINFORMACIÓN Y ORIENTACIÓN</v>
      </c>
      <c r="L600" s="49" t="s">
        <v>44</v>
      </c>
      <c r="M600" s="50" t="s">
        <v>45</v>
      </c>
    </row>
    <row r="601" spans="1:13" x14ac:dyDescent="0.2">
      <c r="A601" s="50" t="s">
        <v>874</v>
      </c>
      <c r="B601" s="50" t="s">
        <v>411</v>
      </c>
      <c r="C601" s="56" t="s">
        <v>868</v>
      </c>
      <c r="D601" s="50" t="s">
        <v>38</v>
      </c>
      <c r="E601" s="50" t="s">
        <v>39</v>
      </c>
      <c r="F601" s="50" t="s">
        <v>40</v>
      </c>
      <c r="G601" s="50" t="s">
        <v>54</v>
      </c>
      <c r="H601" s="50" t="s">
        <v>407</v>
      </c>
      <c r="I601" s="50" t="s">
        <v>874</v>
      </c>
      <c r="J601" s="50" t="s">
        <v>43</v>
      </c>
      <c r="K601" s="50" t="str">
        <f t="shared" si="9"/>
        <v>IPSPENSIONADOSBONIFICACIÓN DE EXENCIÓN TOTAL DEL 7% DE SALUD</v>
      </c>
      <c r="L601" s="49" t="s">
        <v>44</v>
      </c>
      <c r="M601" s="50" t="s">
        <v>45</v>
      </c>
    </row>
    <row r="602" spans="1:13" x14ac:dyDescent="0.2">
      <c r="A602" s="50" t="s">
        <v>875</v>
      </c>
      <c r="B602" s="50" t="s">
        <v>411</v>
      </c>
      <c r="C602" s="56" t="s">
        <v>868</v>
      </c>
      <c r="D602" s="50" t="s">
        <v>38</v>
      </c>
      <c r="E602" s="50" t="s">
        <v>39</v>
      </c>
      <c r="F602" s="50" t="s">
        <v>40</v>
      </c>
      <c r="G602" s="50" t="s">
        <v>76</v>
      </c>
      <c r="H602" s="50" t="s">
        <v>77</v>
      </c>
      <c r="I602" s="50" t="s">
        <v>875</v>
      </c>
      <c r="J602" s="50" t="s">
        <v>43</v>
      </c>
      <c r="K602" s="50" t="str">
        <f t="shared" si="9"/>
        <v>IPSSUBSIDIO ÚNICO FAMILIAR (SUF)-CHILE SOLIDARIOFECHA EXTINCIÓN BENEFICIO</v>
      </c>
      <c r="L602" s="49" t="s">
        <v>44</v>
      </c>
      <c r="M602" s="50" t="s">
        <v>45</v>
      </c>
    </row>
    <row r="603" spans="1:13" x14ac:dyDescent="0.2">
      <c r="A603" s="50" t="s">
        <v>876</v>
      </c>
      <c r="B603" s="50" t="s">
        <v>411</v>
      </c>
      <c r="C603" s="56" t="s">
        <v>868</v>
      </c>
      <c r="D603" s="50" t="s">
        <v>38</v>
      </c>
      <c r="E603" s="50" t="s">
        <v>39</v>
      </c>
      <c r="F603" s="50" t="s">
        <v>40</v>
      </c>
      <c r="G603" s="50" t="s">
        <v>62</v>
      </c>
      <c r="H603" s="50" t="s">
        <v>63</v>
      </c>
      <c r="I603" s="50" t="s">
        <v>876</v>
      </c>
      <c r="J603" s="50" t="s">
        <v>43</v>
      </c>
      <c r="K603" s="50" t="str">
        <f t="shared" si="9"/>
        <v>IPSAFILIADOS D.L.3500/TRABAJADORASIGNACIÓN FAMILIAR</v>
      </c>
      <c r="L603" s="49" t="s">
        <v>44</v>
      </c>
      <c r="M603" s="50" t="s">
        <v>45</v>
      </c>
    </row>
    <row r="604" spans="1:13" x14ac:dyDescent="0.2">
      <c r="A604" s="50" t="s">
        <v>877</v>
      </c>
      <c r="B604" s="50" t="s">
        <v>411</v>
      </c>
      <c r="C604" s="56" t="s">
        <v>868</v>
      </c>
      <c r="D604" s="50" t="s">
        <v>38</v>
      </c>
      <c r="E604" s="50" t="s">
        <v>39</v>
      </c>
      <c r="F604" s="50" t="s">
        <v>40</v>
      </c>
      <c r="G604" s="50" t="s">
        <v>89</v>
      </c>
      <c r="H604" s="50" t="s">
        <v>262</v>
      </c>
      <c r="I604" s="50" t="s">
        <v>877</v>
      </c>
      <c r="J604" s="50" t="s">
        <v>43</v>
      </c>
      <c r="K604" s="50" t="str">
        <f t="shared" si="9"/>
        <v>IPSEMPLEADORESIMPUGNACIÓN DE PLANILLAS</v>
      </c>
      <c r="L604" s="49" t="s">
        <v>44</v>
      </c>
      <c r="M604" s="50" t="s">
        <v>45</v>
      </c>
    </row>
    <row r="605" spans="1:13" x14ac:dyDescent="0.2">
      <c r="A605" s="50" t="s">
        <v>878</v>
      </c>
      <c r="B605" s="50" t="s">
        <v>411</v>
      </c>
      <c r="C605" s="56" t="s">
        <v>868</v>
      </c>
      <c r="D605" s="50" t="s">
        <v>38</v>
      </c>
      <c r="E605" s="50" t="s">
        <v>39</v>
      </c>
      <c r="F605" s="50" t="s">
        <v>40</v>
      </c>
      <c r="G605" s="50" t="s">
        <v>89</v>
      </c>
      <c r="H605" s="50" t="s">
        <v>262</v>
      </c>
      <c r="I605" s="50" t="s">
        <v>878</v>
      </c>
      <c r="J605" s="50" t="s">
        <v>43</v>
      </c>
      <c r="K605" s="50" t="str">
        <f t="shared" si="9"/>
        <v>IPSEMPLEADORESIMPUGNACIÓN DE PLANILLAS</v>
      </c>
      <c r="L605" s="49" t="s">
        <v>44</v>
      </c>
      <c r="M605" s="50" t="s">
        <v>45</v>
      </c>
    </row>
    <row r="606" spans="1:13" x14ac:dyDescent="0.2">
      <c r="A606" s="50" t="s">
        <v>879</v>
      </c>
      <c r="B606" s="50" t="s">
        <v>411</v>
      </c>
      <c r="C606" s="56" t="s">
        <v>868</v>
      </c>
      <c r="D606" s="50" t="s">
        <v>38</v>
      </c>
      <c r="E606" s="50" t="s">
        <v>39</v>
      </c>
      <c r="F606" s="50" t="s">
        <v>40</v>
      </c>
      <c r="G606" s="50" t="s">
        <v>54</v>
      </c>
      <c r="H606" s="50" t="s">
        <v>125</v>
      </c>
      <c r="I606" s="50" t="s">
        <v>879</v>
      </c>
      <c r="J606" s="50" t="s">
        <v>43</v>
      </c>
      <c r="K606" s="50" t="str">
        <f t="shared" si="9"/>
        <v>IPSPENSIONADOSFECHA, LUGAR O FORMA DE PAGO</v>
      </c>
      <c r="L606" s="49" t="s">
        <v>44</v>
      </c>
      <c r="M606" s="50" t="s">
        <v>45</v>
      </c>
    </row>
    <row r="607" spans="1:13" x14ac:dyDescent="0.2">
      <c r="A607" s="50" t="s">
        <v>880</v>
      </c>
      <c r="B607" s="50" t="s">
        <v>411</v>
      </c>
      <c r="C607" s="56" t="s">
        <v>868</v>
      </c>
      <c r="D607" s="50" t="s">
        <v>38</v>
      </c>
      <c r="E607" s="50" t="s">
        <v>39</v>
      </c>
      <c r="F607" s="50" t="s">
        <v>40</v>
      </c>
      <c r="G607" s="50" t="s">
        <v>49</v>
      </c>
      <c r="H607" s="50" t="s">
        <v>50</v>
      </c>
      <c r="I607" s="50" t="s">
        <v>880</v>
      </c>
      <c r="J607" s="50" t="s">
        <v>43</v>
      </c>
      <c r="K607" s="50" t="str">
        <f t="shared" si="9"/>
        <v>IPSIMPONENTES EX CAJAS DE PREVISIÓN (REPARTO)ESTADO SOLICITUD EN TRÁMITE</v>
      </c>
      <c r="L607" s="49" t="s">
        <v>44</v>
      </c>
      <c r="M607" s="50" t="s">
        <v>45</v>
      </c>
    </row>
    <row r="608" spans="1:13" x14ac:dyDescent="0.2">
      <c r="A608" s="50" t="s">
        <v>881</v>
      </c>
      <c r="B608" s="50" t="s">
        <v>411</v>
      </c>
      <c r="C608" s="56" t="s">
        <v>868</v>
      </c>
      <c r="D608" s="50" t="s">
        <v>38</v>
      </c>
      <c r="E608" s="50" t="s">
        <v>39</v>
      </c>
      <c r="F608" s="50" t="s">
        <v>40</v>
      </c>
      <c r="G608" s="50" t="s">
        <v>49</v>
      </c>
      <c r="H608" s="50" t="s">
        <v>42</v>
      </c>
      <c r="I608" s="50" t="s">
        <v>881</v>
      </c>
      <c r="J608" s="50" t="s">
        <v>43</v>
      </c>
      <c r="K608" s="50" t="str">
        <f t="shared" si="9"/>
        <v>IPSIMPONENTES EX CAJAS DE PREVISIÓN (REPARTO)INFORMACIÓN Y ORIENTACIÓN</v>
      </c>
      <c r="L608" s="49" t="s">
        <v>44</v>
      </c>
      <c r="M608" s="50" t="s">
        <v>45</v>
      </c>
    </row>
    <row r="609" spans="1:13" x14ac:dyDescent="0.2">
      <c r="A609" s="50" t="s">
        <v>882</v>
      </c>
      <c r="B609" s="50" t="s">
        <v>411</v>
      </c>
      <c r="C609" s="56" t="s">
        <v>868</v>
      </c>
      <c r="D609" s="50" t="s">
        <v>38</v>
      </c>
      <c r="E609" s="50" t="s">
        <v>39</v>
      </c>
      <c r="F609" s="50" t="s">
        <v>40</v>
      </c>
      <c r="G609" s="50" t="s">
        <v>89</v>
      </c>
      <c r="H609" s="50" t="s">
        <v>262</v>
      </c>
      <c r="I609" s="50" t="s">
        <v>882</v>
      </c>
      <c r="J609" s="50" t="s">
        <v>43</v>
      </c>
      <c r="K609" s="50" t="str">
        <f t="shared" si="9"/>
        <v>IPSEMPLEADORESIMPUGNACIÓN DE PLANILLAS</v>
      </c>
      <c r="L609" s="49" t="s">
        <v>44</v>
      </c>
      <c r="M609" s="50" t="s">
        <v>45</v>
      </c>
    </row>
    <row r="610" spans="1:13" x14ac:dyDescent="0.2">
      <c r="A610" s="50" t="s">
        <v>883</v>
      </c>
      <c r="B610" s="50" t="s">
        <v>421</v>
      </c>
      <c r="C610" s="56" t="s">
        <v>868</v>
      </c>
      <c r="D610" s="50" t="s">
        <v>38</v>
      </c>
      <c r="E610" s="50" t="s">
        <v>39</v>
      </c>
      <c r="F610" s="50" t="s">
        <v>40</v>
      </c>
      <c r="G610" s="50" t="s">
        <v>54</v>
      </c>
      <c r="H610" s="50" t="s">
        <v>884</v>
      </c>
      <c r="I610" s="50" t="s">
        <v>883</v>
      </c>
      <c r="J610" s="50" t="s">
        <v>43</v>
      </c>
      <c r="K610" s="50" t="str">
        <f t="shared" si="9"/>
        <v>IPSPENSIONADOSDESCUENTOS A TERCEROS</v>
      </c>
      <c r="L610" s="49" t="s">
        <v>44</v>
      </c>
      <c r="M610" s="50" t="s">
        <v>45</v>
      </c>
    </row>
    <row r="611" spans="1:13" x14ac:dyDescent="0.2">
      <c r="A611" s="50" t="s">
        <v>885</v>
      </c>
      <c r="B611" s="50" t="s">
        <v>421</v>
      </c>
      <c r="C611" s="56" t="s">
        <v>868</v>
      </c>
      <c r="D611" s="50" t="s">
        <v>38</v>
      </c>
      <c r="E611" s="50" t="s">
        <v>39</v>
      </c>
      <c r="F611" s="50" t="s">
        <v>40</v>
      </c>
      <c r="G611" s="50" t="s">
        <v>49</v>
      </c>
      <c r="H611" s="50" t="s">
        <v>50</v>
      </c>
      <c r="I611" s="50" t="s">
        <v>885</v>
      </c>
      <c r="J611" s="50" t="s">
        <v>43</v>
      </c>
      <c r="K611" s="50" t="str">
        <f t="shared" si="9"/>
        <v>IPSIMPONENTES EX CAJAS DE PREVISIÓN (REPARTO)ESTADO SOLICITUD EN TRÁMITE</v>
      </c>
      <c r="L611" s="49" t="s">
        <v>44</v>
      </c>
      <c r="M611" s="50" t="s">
        <v>45</v>
      </c>
    </row>
    <row r="612" spans="1:13" x14ac:dyDescent="0.2">
      <c r="A612" s="50" t="s">
        <v>886</v>
      </c>
      <c r="B612" s="50" t="s">
        <v>421</v>
      </c>
      <c r="C612" s="56" t="s">
        <v>868</v>
      </c>
      <c r="D612" s="50" t="s">
        <v>38</v>
      </c>
      <c r="E612" s="50" t="s">
        <v>39</v>
      </c>
      <c r="F612" s="50" t="s">
        <v>40</v>
      </c>
      <c r="G612" s="50" t="s">
        <v>54</v>
      </c>
      <c r="H612" s="50" t="s">
        <v>125</v>
      </c>
      <c r="I612" s="50" t="s">
        <v>886</v>
      </c>
      <c r="J612" s="50" t="s">
        <v>43</v>
      </c>
      <c r="K612" s="50" t="str">
        <f t="shared" si="9"/>
        <v>IPSPENSIONADOSFECHA, LUGAR O FORMA DE PAGO</v>
      </c>
      <c r="L612" s="49" t="s">
        <v>44</v>
      </c>
      <c r="M612" s="50" t="s">
        <v>45</v>
      </c>
    </row>
    <row r="613" spans="1:13" x14ac:dyDescent="0.2">
      <c r="A613" s="50" t="s">
        <v>887</v>
      </c>
      <c r="B613" s="50" t="s">
        <v>509</v>
      </c>
      <c r="C613" s="56" t="s">
        <v>868</v>
      </c>
      <c r="D613" s="50" t="s">
        <v>38</v>
      </c>
      <c r="E613" s="50" t="s">
        <v>39</v>
      </c>
      <c r="F613" s="50" t="s">
        <v>40</v>
      </c>
      <c r="G613" s="50" t="s">
        <v>76</v>
      </c>
      <c r="H613" s="50" t="s">
        <v>707</v>
      </c>
      <c r="I613" s="50" t="s">
        <v>887</v>
      </c>
      <c r="J613" s="50" t="s">
        <v>43</v>
      </c>
      <c r="K613" s="50" t="str">
        <f t="shared" si="9"/>
        <v>IPSSUBSIDIO ÚNICO FAMILIAR (SUF)-CHILE SOLIDARIOEXTINCIÓN POR URGENCIA MÉDICA</v>
      </c>
      <c r="L613" s="49" t="s">
        <v>44</v>
      </c>
      <c r="M613" s="50" t="s">
        <v>45</v>
      </c>
    </row>
    <row r="614" spans="1:13" x14ac:dyDescent="0.2">
      <c r="A614" s="50" t="s">
        <v>888</v>
      </c>
      <c r="B614" s="50" t="s">
        <v>509</v>
      </c>
      <c r="C614" s="56" t="s">
        <v>868</v>
      </c>
      <c r="D614" s="50" t="s">
        <v>38</v>
      </c>
      <c r="E614" s="50" t="s">
        <v>39</v>
      </c>
      <c r="F614" s="50" t="s">
        <v>40</v>
      </c>
      <c r="G614" s="50" t="s">
        <v>54</v>
      </c>
      <c r="H614" s="50" t="s">
        <v>55</v>
      </c>
      <c r="I614" s="50" t="s">
        <v>888</v>
      </c>
      <c r="J614" s="50" t="s">
        <v>43</v>
      </c>
      <c r="K614" s="50" t="str">
        <f t="shared" si="9"/>
        <v>IPSPENSIONADOSAGUINALDO</v>
      </c>
      <c r="L614" s="49" t="s">
        <v>44</v>
      </c>
      <c r="M614" s="50" t="s">
        <v>45</v>
      </c>
    </row>
    <row r="615" spans="1:13" x14ac:dyDescent="0.2">
      <c r="A615" s="50" t="s">
        <v>889</v>
      </c>
      <c r="B615" s="50" t="s">
        <v>509</v>
      </c>
      <c r="C615" s="56" t="s">
        <v>868</v>
      </c>
      <c r="D615" s="50" t="s">
        <v>38</v>
      </c>
      <c r="E615" s="50" t="s">
        <v>39</v>
      </c>
      <c r="F615" s="50" t="s">
        <v>40</v>
      </c>
      <c r="G615" s="50" t="s">
        <v>288</v>
      </c>
      <c r="H615" s="50" t="s">
        <v>293</v>
      </c>
      <c r="I615" s="50" t="s">
        <v>889</v>
      </c>
      <c r="J615" s="50" t="s">
        <v>43</v>
      </c>
      <c r="K615" s="50" t="str">
        <f t="shared" si="9"/>
        <v>IPSBENEFICIARIAS BONO POR HIJOESTADO DE TRÁMITE</v>
      </c>
      <c r="L615" s="49" t="s">
        <v>44</v>
      </c>
      <c r="M615" s="50" t="s">
        <v>45</v>
      </c>
    </row>
    <row r="616" spans="1:13" x14ac:dyDescent="0.2">
      <c r="A616" s="50" t="s">
        <v>890</v>
      </c>
      <c r="B616" s="50" t="s">
        <v>509</v>
      </c>
      <c r="C616" s="56" t="s">
        <v>868</v>
      </c>
      <c r="D616" s="50" t="s">
        <v>38</v>
      </c>
      <c r="E616" s="50" t="s">
        <v>39</v>
      </c>
      <c r="F616" s="50" t="s">
        <v>40</v>
      </c>
      <c r="G616" s="50" t="s">
        <v>54</v>
      </c>
      <c r="H616" s="50" t="s">
        <v>407</v>
      </c>
      <c r="I616" s="50" t="s">
        <v>890</v>
      </c>
      <c r="J616" s="50" t="s">
        <v>43</v>
      </c>
      <c r="K616" s="50" t="str">
        <f t="shared" si="9"/>
        <v>IPSPENSIONADOSBONIFICACIÓN DE EXENCIÓN TOTAL DEL 7% DE SALUD</v>
      </c>
      <c r="L616" s="49" t="s">
        <v>44</v>
      </c>
      <c r="M616" s="50" t="s">
        <v>45</v>
      </c>
    </row>
    <row r="617" spans="1:13" x14ac:dyDescent="0.2">
      <c r="A617" s="50" t="s">
        <v>891</v>
      </c>
      <c r="B617" s="50" t="s">
        <v>435</v>
      </c>
      <c r="C617" s="56" t="s">
        <v>868</v>
      </c>
      <c r="D617" s="50" t="s">
        <v>38</v>
      </c>
      <c r="E617" s="50" t="s">
        <v>39</v>
      </c>
      <c r="F617" s="50" t="s">
        <v>40</v>
      </c>
      <c r="G617" s="50" t="s">
        <v>49</v>
      </c>
      <c r="H617" s="50" t="s">
        <v>50</v>
      </c>
      <c r="I617" s="50" t="s">
        <v>891</v>
      </c>
      <c r="J617" s="50" t="s">
        <v>43</v>
      </c>
      <c r="K617" s="50" t="str">
        <f t="shared" si="9"/>
        <v>IPSIMPONENTES EX CAJAS DE PREVISIÓN (REPARTO)ESTADO SOLICITUD EN TRÁMITE</v>
      </c>
      <c r="L617" s="49" t="s">
        <v>44</v>
      </c>
      <c r="M617" s="50" t="s">
        <v>45</v>
      </c>
    </row>
    <row r="618" spans="1:13" x14ac:dyDescent="0.2">
      <c r="A618" s="50" t="s">
        <v>892</v>
      </c>
      <c r="B618" s="50" t="s">
        <v>604</v>
      </c>
      <c r="C618" s="56" t="s">
        <v>868</v>
      </c>
      <c r="D618" s="50" t="s">
        <v>38</v>
      </c>
      <c r="E618" s="50" t="s">
        <v>39</v>
      </c>
      <c r="F618" s="50" t="s">
        <v>40</v>
      </c>
      <c r="G618" s="50" t="s">
        <v>76</v>
      </c>
      <c r="H618" s="50" t="s">
        <v>125</v>
      </c>
      <c r="I618" s="50" t="s">
        <v>892</v>
      </c>
      <c r="J618" s="50" t="s">
        <v>43</v>
      </c>
      <c r="K618" s="50" t="str">
        <f t="shared" si="9"/>
        <v>IPSSUBSIDIO ÚNICO FAMILIAR (SUF)-CHILE SOLIDARIOFECHA, LUGAR O FORMA DE PAGO</v>
      </c>
      <c r="L618" s="49" t="s">
        <v>44</v>
      </c>
      <c r="M618" s="50" t="s">
        <v>45</v>
      </c>
    </row>
    <row r="619" spans="1:13" x14ac:dyDescent="0.2">
      <c r="A619" s="50" t="s">
        <v>893</v>
      </c>
      <c r="B619" s="50" t="s">
        <v>159</v>
      </c>
      <c r="C619" s="56" t="s">
        <v>868</v>
      </c>
      <c r="D619" s="50" t="s">
        <v>38</v>
      </c>
      <c r="E619" s="50" t="s">
        <v>39</v>
      </c>
      <c r="F619" s="50" t="s">
        <v>40</v>
      </c>
      <c r="G619" s="50" t="s">
        <v>41</v>
      </c>
      <c r="H619" s="50" t="s">
        <v>42</v>
      </c>
      <c r="I619" s="50" t="s">
        <v>893</v>
      </c>
      <c r="J619" s="50" t="s">
        <v>43</v>
      </c>
      <c r="K619" s="50" t="str">
        <f t="shared" si="9"/>
        <v>IPSAPORTE FAMILIAR PERMANENTEINFORMACIÓN Y ORIENTACIÓN</v>
      </c>
      <c r="L619" s="49" t="s">
        <v>44</v>
      </c>
      <c r="M619" s="50" t="s">
        <v>45</v>
      </c>
    </row>
    <row r="620" spans="1:13" x14ac:dyDescent="0.2">
      <c r="A620" s="50" t="s">
        <v>894</v>
      </c>
      <c r="B620" s="50" t="s">
        <v>159</v>
      </c>
      <c r="C620" s="56" t="s">
        <v>868</v>
      </c>
      <c r="D620" s="50" t="s">
        <v>38</v>
      </c>
      <c r="E620" s="50" t="s">
        <v>39</v>
      </c>
      <c r="F620" s="50" t="s">
        <v>40</v>
      </c>
      <c r="G620" s="50" t="s">
        <v>49</v>
      </c>
      <c r="H620" s="50" t="s">
        <v>50</v>
      </c>
      <c r="I620" s="50" t="s">
        <v>894</v>
      </c>
      <c r="J620" s="50" t="s">
        <v>43</v>
      </c>
      <c r="K620" s="50" t="str">
        <f t="shared" si="9"/>
        <v>IPSIMPONENTES EX CAJAS DE PREVISIÓN (REPARTO)ESTADO SOLICITUD EN TRÁMITE</v>
      </c>
      <c r="L620" s="49" t="s">
        <v>44</v>
      </c>
      <c r="M620" s="50" t="s">
        <v>45</v>
      </c>
    </row>
    <row r="621" spans="1:13" x14ac:dyDescent="0.2">
      <c r="A621" s="50" t="s">
        <v>895</v>
      </c>
      <c r="B621" s="50" t="s">
        <v>159</v>
      </c>
      <c r="C621" s="56" t="s">
        <v>868</v>
      </c>
      <c r="D621" s="50" t="s">
        <v>38</v>
      </c>
      <c r="E621" s="50" t="s">
        <v>39</v>
      </c>
      <c r="F621" s="50" t="s">
        <v>40</v>
      </c>
      <c r="G621" s="50" t="s">
        <v>41</v>
      </c>
      <c r="H621" s="50" t="s">
        <v>42</v>
      </c>
      <c r="I621" s="50" t="s">
        <v>895</v>
      </c>
      <c r="J621" s="50" t="s">
        <v>43</v>
      </c>
      <c r="K621" s="50" t="str">
        <f t="shared" si="9"/>
        <v>IPSAPORTE FAMILIAR PERMANENTEINFORMACIÓN Y ORIENTACIÓN</v>
      </c>
      <c r="L621" s="49" t="s">
        <v>44</v>
      </c>
      <c r="M621" s="50" t="s">
        <v>45</v>
      </c>
    </row>
    <row r="622" spans="1:13" x14ac:dyDescent="0.2">
      <c r="A622" s="50" t="s">
        <v>896</v>
      </c>
      <c r="B622" s="50" t="s">
        <v>159</v>
      </c>
      <c r="C622" s="56" t="s">
        <v>868</v>
      </c>
      <c r="D622" s="50" t="s">
        <v>38</v>
      </c>
      <c r="E622" s="50" t="s">
        <v>39</v>
      </c>
      <c r="F622" s="50" t="s">
        <v>40</v>
      </c>
      <c r="G622" s="50" t="s">
        <v>62</v>
      </c>
      <c r="H622" s="50" t="s">
        <v>63</v>
      </c>
      <c r="I622" s="50" t="s">
        <v>896</v>
      </c>
      <c r="J622" s="50" t="s">
        <v>43</v>
      </c>
      <c r="K622" s="50" t="str">
        <f t="shared" si="9"/>
        <v>IPSAFILIADOS D.L.3500/TRABAJADORASIGNACIÓN FAMILIAR</v>
      </c>
      <c r="L622" s="49" t="s">
        <v>44</v>
      </c>
      <c r="M622" s="50" t="s">
        <v>45</v>
      </c>
    </row>
    <row r="623" spans="1:13" x14ac:dyDescent="0.2">
      <c r="A623" s="50" t="s">
        <v>897</v>
      </c>
      <c r="B623" s="50" t="s">
        <v>159</v>
      </c>
      <c r="C623" s="56" t="s">
        <v>868</v>
      </c>
      <c r="D623" s="50" t="s">
        <v>38</v>
      </c>
      <c r="E623" s="50" t="s">
        <v>39</v>
      </c>
      <c r="F623" s="50" t="s">
        <v>40</v>
      </c>
      <c r="G623" s="50" t="s">
        <v>54</v>
      </c>
      <c r="H623" s="50" t="s">
        <v>55</v>
      </c>
      <c r="I623" s="50" t="s">
        <v>897</v>
      </c>
      <c r="J623" s="50" t="s">
        <v>43</v>
      </c>
      <c r="K623" s="50" t="str">
        <f t="shared" si="9"/>
        <v>IPSPENSIONADOSAGUINALDO</v>
      </c>
      <c r="L623" s="49" t="s">
        <v>44</v>
      </c>
      <c r="M623" s="50" t="s">
        <v>45</v>
      </c>
    </row>
    <row r="624" spans="1:13" x14ac:dyDescent="0.2">
      <c r="A624" s="50" t="s">
        <v>898</v>
      </c>
      <c r="B624" s="50" t="s">
        <v>159</v>
      </c>
      <c r="C624" s="56" t="s">
        <v>868</v>
      </c>
      <c r="D624" s="50" t="s">
        <v>38</v>
      </c>
      <c r="E624" s="50" t="s">
        <v>39</v>
      </c>
      <c r="F624" s="50" t="s">
        <v>40</v>
      </c>
      <c r="G624" s="50" t="s">
        <v>54</v>
      </c>
      <c r="H624" s="50" t="s">
        <v>55</v>
      </c>
      <c r="I624" s="50" t="s">
        <v>898</v>
      </c>
      <c r="J624" s="50" t="s">
        <v>43</v>
      </c>
      <c r="K624" s="50" t="str">
        <f t="shared" si="9"/>
        <v>IPSPENSIONADOSAGUINALDO</v>
      </c>
      <c r="L624" s="49" t="s">
        <v>44</v>
      </c>
      <c r="M624" s="50" t="s">
        <v>45</v>
      </c>
    </row>
    <row r="625" spans="1:13" x14ac:dyDescent="0.2">
      <c r="A625" s="50" t="s">
        <v>899</v>
      </c>
      <c r="B625" s="50" t="s">
        <v>159</v>
      </c>
      <c r="C625" s="56" t="s">
        <v>868</v>
      </c>
      <c r="D625" s="50" t="s">
        <v>38</v>
      </c>
      <c r="E625" s="50" t="s">
        <v>39</v>
      </c>
      <c r="F625" s="50" t="s">
        <v>40</v>
      </c>
      <c r="G625" s="50" t="s">
        <v>49</v>
      </c>
      <c r="H625" s="50" t="s">
        <v>50</v>
      </c>
      <c r="I625" s="50" t="s">
        <v>899</v>
      </c>
      <c r="J625" s="50" t="s">
        <v>43</v>
      </c>
      <c r="K625" s="50" t="str">
        <f t="shared" si="9"/>
        <v>IPSIMPONENTES EX CAJAS DE PREVISIÓN (REPARTO)ESTADO SOLICITUD EN TRÁMITE</v>
      </c>
      <c r="L625" s="49" t="s">
        <v>44</v>
      </c>
      <c r="M625" s="50" t="s">
        <v>45</v>
      </c>
    </row>
    <row r="626" spans="1:13" x14ac:dyDescent="0.2">
      <c r="A626" s="50" t="s">
        <v>900</v>
      </c>
      <c r="B626" s="50" t="s">
        <v>438</v>
      </c>
      <c r="C626" s="56" t="s">
        <v>868</v>
      </c>
      <c r="D626" s="50" t="s">
        <v>38</v>
      </c>
      <c r="E626" s="50" t="s">
        <v>39</v>
      </c>
      <c r="F626" s="50" t="s">
        <v>40</v>
      </c>
      <c r="G626" s="50" t="s">
        <v>49</v>
      </c>
      <c r="H626" s="50" t="s">
        <v>50</v>
      </c>
      <c r="I626" s="50" t="s">
        <v>900</v>
      </c>
      <c r="J626" s="50" t="s">
        <v>43</v>
      </c>
      <c r="K626" s="50" t="str">
        <f t="shared" si="9"/>
        <v>IPSIMPONENTES EX CAJAS DE PREVISIÓN (REPARTO)ESTADO SOLICITUD EN TRÁMITE</v>
      </c>
      <c r="L626" s="49" t="s">
        <v>44</v>
      </c>
      <c r="M626" s="50" t="s">
        <v>45</v>
      </c>
    </row>
    <row r="627" spans="1:13" x14ac:dyDescent="0.2">
      <c r="A627" s="50" t="s">
        <v>901</v>
      </c>
      <c r="B627" s="50" t="s">
        <v>438</v>
      </c>
      <c r="C627" s="56" t="s">
        <v>868</v>
      </c>
      <c r="D627" s="50" t="s">
        <v>38</v>
      </c>
      <c r="E627" s="50" t="s">
        <v>39</v>
      </c>
      <c r="F627" s="50" t="s">
        <v>40</v>
      </c>
      <c r="G627" s="50" t="s">
        <v>54</v>
      </c>
      <c r="H627" s="50" t="s">
        <v>55</v>
      </c>
      <c r="I627" s="50" t="s">
        <v>901</v>
      </c>
      <c r="J627" s="50" t="s">
        <v>43</v>
      </c>
      <c r="K627" s="50" t="str">
        <f t="shared" si="9"/>
        <v>IPSPENSIONADOSAGUINALDO</v>
      </c>
      <c r="L627" s="49" t="s">
        <v>44</v>
      </c>
      <c r="M627" s="50" t="s">
        <v>45</v>
      </c>
    </row>
    <row r="628" spans="1:13" x14ac:dyDescent="0.2">
      <c r="A628" s="50" t="s">
        <v>902</v>
      </c>
      <c r="B628" s="50" t="s">
        <v>438</v>
      </c>
      <c r="C628" s="56" t="s">
        <v>868</v>
      </c>
      <c r="D628" s="50" t="s">
        <v>38</v>
      </c>
      <c r="E628" s="50" t="s">
        <v>39</v>
      </c>
      <c r="F628" s="50" t="s">
        <v>40</v>
      </c>
      <c r="G628" s="50" t="s">
        <v>54</v>
      </c>
      <c r="H628" s="50" t="s">
        <v>42</v>
      </c>
      <c r="I628" s="50" t="s">
        <v>902</v>
      </c>
      <c r="J628" s="50" t="s">
        <v>43</v>
      </c>
      <c r="K628" s="50" t="str">
        <f t="shared" si="9"/>
        <v>IPSPENSIONADOSINFORMACIÓN Y ORIENTACIÓN</v>
      </c>
      <c r="L628" s="49" t="s">
        <v>44</v>
      </c>
      <c r="M628" s="50" t="s">
        <v>45</v>
      </c>
    </row>
    <row r="629" spans="1:13" x14ac:dyDescent="0.2">
      <c r="A629" s="50" t="s">
        <v>903</v>
      </c>
      <c r="B629" s="50" t="s">
        <v>438</v>
      </c>
      <c r="C629" s="56" t="s">
        <v>868</v>
      </c>
      <c r="D629" s="50" t="s">
        <v>38</v>
      </c>
      <c r="E629" s="50" t="s">
        <v>39</v>
      </c>
      <c r="F629" s="50" t="s">
        <v>40</v>
      </c>
      <c r="G629" s="50" t="s">
        <v>54</v>
      </c>
      <c r="H629" s="50" t="s">
        <v>55</v>
      </c>
      <c r="I629" s="50" t="s">
        <v>903</v>
      </c>
      <c r="J629" s="50" t="s">
        <v>43</v>
      </c>
      <c r="K629" s="50" t="str">
        <f t="shared" si="9"/>
        <v>IPSPENSIONADOSAGUINALDO</v>
      </c>
      <c r="L629" s="49" t="s">
        <v>44</v>
      </c>
      <c r="M629" s="50" t="s">
        <v>45</v>
      </c>
    </row>
    <row r="630" spans="1:13" x14ac:dyDescent="0.2">
      <c r="A630" s="50" t="s">
        <v>904</v>
      </c>
      <c r="B630" s="50" t="s">
        <v>438</v>
      </c>
      <c r="C630" s="56" t="s">
        <v>868</v>
      </c>
      <c r="D630" s="50" t="s">
        <v>38</v>
      </c>
      <c r="E630" s="50" t="s">
        <v>39</v>
      </c>
      <c r="F630" s="50" t="s">
        <v>40</v>
      </c>
      <c r="G630" s="50" t="s">
        <v>49</v>
      </c>
      <c r="H630" s="50" t="s">
        <v>42</v>
      </c>
      <c r="I630" s="50" t="s">
        <v>904</v>
      </c>
      <c r="J630" s="50" t="s">
        <v>43</v>
      </c>
      <c r="K630" s="50" t="str">
        <f t="shared" si="9"/>
        <v>IPSIMPONENTES EX CAJAS DE PREVISIÓN (REPARTO)INFORMACIÓN Y ORIENTACIÓN</v>
      </c>
      <c r="L630" s="49" t="s">
        <v>44</v>
      </c>
      <c r="M630" s="50" t="s">
        <v>45</v>
      </c>
    </row>
    <row r="631" spans="1:13" x14ac:dyDescent="0.2">
      <c r="A631" s="50" t="s">
        <v>905</v>
      </c>
      <c r="B631" s="50" t="s">
        <v>438</v>
      </c>
      <c r="C631" s="56" t="s">
        <v>868</v>
      </c>
      <c r="D631" s="50" t="s">
        <v>38</v>
      </c>
      <c r="E631" s="50" t="s">
        <v>39</v>
      </c>
      <c r="F631" s="50" t="s">
        <v>40</v>
      </c>
      <c r="G631" s="50" t="s">
        <v>54</v>
      </c>
      <c r="H631" s="50" t="s">
        <v>55</v>
      </c>
      <c r="I631" s="50" t="s">
        <v>905</v>
      </c>
      <c r="J631" s="50" t="s">
        <v>43</v>
      </c>
      <c r="K631" s="50" t="str">
        <f t="shared" si="9"/>
        <v>IPSPENSIONADOSAGUINALDO</v>
      </c>
      <c r="L631" s="49" t="s">
        <v>44</v>
      </c>
      <c r="M631" s="50" t="s">
        <v>45</v>
      </c>
    </row>
    <row r="632" spans="1:13" x14ac:dyDescent="0.2">
      <c r="A632" s="50" t="s">
        <v>906</v>
      </c>
      <c r="B632" s="50" t="s">
        <v>438</v>
      </c>
      <c r="C632" s="56" t="s">
        <v>868</v>
      </c>
      <c r="D632" s="50" t="s">
        <v>38</v>
      </c>
      <c r="E632" s="50" t="s">
        <v>39</v>
      </c>
      <c r="F632" s="50" t="s">
        <v>40</v>
      </c>
      <c r="G632" s="50" t="s">
        <v>89</v>
      </c>
      <c r="H632" s="50" t="s">
        <v>262</v>
      </c>
      <c r="I632" s="50" t="s">
        <v>906</v>
      </c>
      <c r="J632" s="50" t="s">
        <v>43</v>
      </c>
      <c r="K632" s="50" t="str">
        <f t="shared" si="9"/>
        <v>IPSEMPLEADORESIMPUGNACIÓN DE PLANILLAS</v>
      </c>
      <c r="L632" s="49" t="s">
        <v>44</v>
      </c>
      <c r="M632" s="50" t="s">
        <v>45</v>
      </c>
    </row>
    <row r="633" spans="1:13" x14ac:dyDescent="0.2">
      <c r="A633" s="50" t="s">
        <v>907</v>
      </c>
      <c r="B633" s="50" t="s">
        <v>438</v>
      </c>
      <c r="C633" s="56" t="s">
        <v>868</v>
      </c>
      <c r="D633" s="50" t="s">
        <v>38</v>
      </c>
      <c r="E633" s="50" t="s">
        <v>39</v>
      </c>
      <c r="F633" s="50" t="s">
        <v>40</v>
      </c>
      <c r="G633" s="50" t="s">
        <v>89</v>
      </c>
      <c r="H633" s="50" t="s">
        <v>90</v>
      </c>
      <c r="I633" s="50" t="s">
        <v>907</v>
      </c>
      <c r="J633" s="50" t="s">
        <v>43</v>
      </c>
      <c r="K633" s="50" t="str">
        <f t="shared" si="9"/>
        <v>IPSEMPLEADORESSALDO FAVOR EMPLEADOR</v>
      </c>
      <c r="L633" s="49" t="s">
        <v>44</v>
      </c>
      <c r="M633" s="50" t="s">
        <v>45</v>
      </c>
    </row>
    <row r="634" spans="1:13" x14ac:dyDescent="0.2">
      <c r="A634" s="50" t="s">
        <v>908</v>
      </c>
      <c r="B634" s="50" t="s">
        <v>438</v>
      </c>
      <c r="C634" s="56" t="s">
        <v>868</v>
      </c>
      <c r="D634" s="50" t="s">
        <v>38</v>
      </c>
      <c r="E634" s="50" t="s">
        <v>39</v>
      </c>
      <c r="F634" s="50" t="s">
        <v>40</v>
      </c>
      <c r="G634" s="50" t="s">
        <v>54</v>
      </c>
      <c r="H634" s="50" t="s">
        <v>55</v>
      </c>
      <c r="I634" s="50" t="s">
        <v>908</v>
      </c>
      <c r="J634" s="50" t="s">
        <v>43</v>
      </c>
      <c r="K634" s="50" t="str">
        <f t="shared" si="9"/>
        <v>IPSPENSIONADOSAGUINALDO</v>
      </c>
      <c r="L634" s="49" t="s">
        <v>44</v>
      </c>
      <c r="M634" s="50" t="s">
        <v>45</v>
      </c>
    </row>
    <row r="635" spans="1:13" x14ac:dyDescent="0.2">
      <c r="A635" s="50" t="s">
        <v>909</v>
      </c>
      <c r="B635" s="50" t="s">
        <v>438</v>
      </c>
      <c r="C635" s="56" t="s">
        <v>868</v>
      </c>
      <c r="D635" s="50" t="s">
        <v>38</v>
      </c>
      <c r="E635" s="50" t="s">
        <v>39</v>
      </c>
      <c r="F635" s="50" t="s">
        <v>40</v>
      </c>
      <c r="G635" s="50" t="s">
        <v>49</v>
      </c>
      <c r="H635" s="50" t="s">
        <v>50</v>
      </c>
      <c r="I635" s="50" t="s">
        <v>909</v>
      </c>
      <c r="J635" s="50" t="s">
        <v>43</v>
      </c>
      <c r="K635" s="50" t="str">
        <f t="shared" si="9"/>
        <v>IPSIMPONENTES EX CAJAS DE PREVISIÓN (REPARTO)ESTADO SOLICITUD EN TRÁMITE</v>
      </c>
      <c r="L635" s="49" t="s">
        <v>44</v>
      </c>
      <c r="M635" s="50" t="s">
        <v>45</v>
      </c>
    </row>
    <row r="636" spans="1:13" x14ac:dyDescent="0.2">
      <c r="A636" s="50" t="s">
        <v>910</v>
      </c>
      <c r="B636" s="50" t="s">
        <v>438</v>
      </c>
      <c r="C636" s="56" t="s">
        <v>868</v>
      </c>
      <c r="D636" s="50" t="s">
        <v>38</v>
      </c>
      <c r="E636" s="50" t="s">
        <v>39</v>
      </c>
      <c r="F636" s="50" t="s">
        <v>40</v>
      </c>
      <c r="G636" s="50" t="s">
        <v>54</v>
      </c>
      <c r="H636" s="50" t="s">
        <v>125</v>
      </c>
      <c r="I636" s="50" t="s">
        <v>910</v>
      </c>
      <c r="J636" s="50" t="s">
        <v>43</v>
      </c>
      <c r="K636" s="50" t="str">
        <f t="shared" si="9"/>
        <v>IPSPENSIONADOSFECHA, LUGAR O FORMA DE PAGO</v>
      </c>
      <c r="L636" s="49" t="s">
        <v>44</v>
      </c>
      <c r="M636" s="50" t="s">
        <v>45</v>
      </c>
    </row>
    <row r="637" spans="1:13" x14ac:dyDescent="0.2">
      <c r="A637" s="50" t="s">
        <v>911</v>
      </c>
      <c r="B637" s="50" t="s">
        <v>438</v>
      </c>
      <c r="C637" s="56" t="s">
        <v>868</v>
      </c>
      <c r="D637" s="50" t="s">
        <v>38</v>
      </c>
      <c r="E637" s="50" t="s">
        <v>39</v>
      </c>
      <c r="F637" s="50" t="s">
        <v>40</v>
      </c>
      <c r="G637" s="50" t="s">
        <v>49</v>
      </c>
      <c r="H637" s="50" t="s">
        <v>50</v>
      </c>
      <c r="I637" s="50" t="s">
        <v>911</v>
      </c>
      <c r="J637" s="50" t="s">
        <v>43</v>
      </c>
      <c r="K637" s="50" t="str">
        <f t="shared" si="9"/>
        <v>IPSIMPONENTES EX CAJAS DE PREVISIÓN (REPARTO)ESTADO SOLICITUD EN TRÁMITE</v>
      </c>
      <c r="L637" s="49" t="s">
        <v>44</v>
      </c>
      <c r="M637" s="50" t="s">
        <v>45</v>
      </c>
    </row>
    <row r="638" spans="1:13" x14ac:dyDescent="0.2">
      <c r="A638" s="50" t="s">
        <v>912</v>
      </c>
      <c r="B638" s="50" t="s">
        <v>438</v>
      </c>
      <c r="C638" s="56" t="s">
        <v>868</v>
      </c>
      <c r="D638" s="50" t="s">
        <v>38</v>
      </c>
      <c r="E638" s="50" t="s">
        <v>39</v>
      </c>
      <c r="F638" s="50" t="s">
        <v>40</v>
      </c>
      <c r="G638" s="50" t="s">
        <v>49</v>
      </c>
      <c r="H638" s="50" t="s">
        <v>50</v>
      </c>
      <c r="I638" s="50" t="s">
        <v>912</v>
      </c>
      <c r="J638" s="50" t="s">
        <v>43</v>
      </c>
      <c r="K638" s="50" t="str">
        <f t="shared" si="9"/>
        <v>IPSIMPONENTES EX CAJAS DE PREVISIÓN (REPARTO)ESTADO SOLICITUD EN TRÁMITE</v>
      </c>
      <c r="L638" s="49" t="s">
        <v>44</v>
      </c>
      <c r="M638" s="50" t="s">
        <v>45</v>
      </c>
    </row>
    <row r="639" spans="1:13" x14ac:dyDescent="0.2">
      <c r="A639" s="50" t="s">
        <v>913</v>
      </c>
      <c r="B639" s="50" t="s">
        <v>307</v>
      </c>
      <c r="C639" s="56" t="s">
        <v>868</v>
      </c>
      <c r="D639" s="50" t="s">
        <v>38</v>
      </c>
      <c r="E639" s="50" t="s">
        <v>39</v>
      </c>
      <c r="F639" s="50" t="s">
        <v>40</v>
      </c>
      <c r="G639" s="50" t="s">
        <v>49</v>
      </c>
      <c r="H639" s="50" t="s">
        <v>42</v>
      </c>
      <c r="I639" s="50" t="s">
        <v>913</v>
      </c>
      <c r="J639" s="50" t="s">
        <v>43</v>
      </c>
      <c r="K639" s="50" t="str">
        <f t="shared" si="9"/>
        <v>IPSIMPONENTES EX CAJAS DE PREVISIÓN (REPARTO)INFORMACIÓN Y ORIENTACIÓN</v>
      </c>
      <c r="L639" s="49" t="s">
        <v>44</v>
      </c>
      <c r="M639" s="50" t="s">
        <v>45</v>
      </c>
    </row>
    <row r="640" spans="1:13" x14ac:dyDescent="0.2">
      <c r="A640" s="50" t="s">
        <v>914</v>
      </c>
      <c r="B640" s="50" t="s">
        <v>307</v>
      </c>
      <c r="C640" s="56" t="s">
        <v>868</v>
      </c>
      <c r="D640" s="50" t="s">
        <v>38</v>
      </c>
      <c r="E640" s="50" t="s">
        <v>39</v>
      </c>
      <c r="F640" s="50" t="s">
        <v>40</v>
      </c>
      <c r="G640" s="50" t="s">
        <v>54</v>
      </c>
      <c r="H640" s="50" t="s">
        <v>42</v>
      </c>
      <c r="I640" s="50" t="s">
        <v>914</v>
      </c>
      <c r="J640" s="50" t="s">
        <v>43</v>
      </c>
      <c r="K640" s="50" t="str">
        <f t="shared" si="9"/>
        <v>IPSPENSIONADOSINFORMACIÓN Y ORIENTACIÓN</v>
      </c>
      <c r="L640" s="49" t="s">
        <v>44</v>
      </c>
      <c r="M640" s="50" t="s">
        <v>45</v>
      </c>
    </row>
    <row r="641" spans="1:13" x14ac:dyDescent="0.2">
      <c r="A641" s="50" t="s">
        <v>915</v>
      </c>
      <c r="B641" s="50" t="s">
        <v>307</v>
      </c>
      <c r="C641" s="56" t="s">
        <v>868</v>
      </c>
      <c r="D641" s="50" t="s">
        <v>38</v>
      </c>
      <c r="E641" s="50" t="s">
        <v>39</v>
      </c>
      <c r="F641" s="50" t="s">
        <v>40</v>
      </c>
      <c r="G641" s="50" t="s">
        <v>54</v>
      </c>
      <c r="H641" s="50" t="s">
        <v>63</v>
      </c>
      <c r="I641" s="50" t="s">
        <v>915</v>
      </c>
      <c r="J641" s="50" t="s">
        <v>43</v>
      </c>
      <c r="K641" s="50" t="str">
        <f t="shared" si="9"/>
        <v>IPSPENSIONADOSASIGNACIÓN FAMILIAR</v>
      </c>
      <c r="L641" s="49" t="s">
        <v>44</v>
      </c>
      <c r="M641" s="50" t="s">
        <v>45</v>
      </c>
    </row>
    <row r="642" spans="1:13" x14ac:dyDescent="0.2">
      <c r="A642" s="50" t="s">
        <v>916</v>
      </c>
      <c r="B642" s="50" t="s">
        <v>173</v>
      </c>
      <c r="C642" s="56" t="s">
        <v>868</v>
      </c>
      <c r="D642" s="50" t="s">
        <v>38</v>
      </c>
      <c r="E642" s="50" t="s">
        <v>39</v>
      </c>
      <c r="F642" s="50" t="s">
        <v>40</v>
      </c>
      <c r="G642" s="50" t="s">
        <v>54</v>
      </c>
      <c r="H642" s="50" t="s">
        <v>125</v>
      </c>
      <c r="I642" s="50" t="s">
        <v>916</v>
      </c>
      <c r="J642" s="50" t="s">
        <v>43</v>
      </c>
      <c r="K642" s="50" t="str">
        <f t="shared" si="9"/>
        <v>IPSPENSIONADOSFECHA, LUGAR O FORMA DE PAGO</v>
      </c>
      <c r="L642" s="49" t="s">
        <v>44</v>
      </c>
      <c r="M642" s="50" t="s">
        <v>45</v>
      </c>
    </row>
    <row r="643" spans="1:13" x14ac:dyDescent="0.2">
      <c r="A643" s="50" t="s">
        <v>917</v>
      </c>
      <c r="B643" s="50" t="s">
        <v>173</v>
      </c>
      <c r="C643" s="56" t="s">
        <v>868</v>
      </c>
      <c r="D643" s="50" t="s">
        <v>38</v>
      </c>
      <c r="E643" s="50" t="s">
        <v>39</v>
      </c>
      <c r="F643" s="50" t="s">
        <v>40</v>
      </c>
      <c r="G643" s="50" t="s">
        <v>103</v>
      </c>
      <c r="H643" s="50" t="s">
        <v>42</v>
      </c>
      <c r="I643" s="50" t="s">
        <v>917</v>
      </c>
      <c r="J643" s="50" t="s">
        <v>43</v>
      </c>
      <c r="K643" s="50" t="str">
        <f t="shared" ref="K643:K706" si="10">F643&amp;G643&amp;H643</f>
        <v>IPSBENEFICIARIOS PILAR SOLIDARIOINFORMACIÓN Y ORIENTACIÓN</v>
      </c>
      <c r="L643" s="49" t="s">
        <v>44</v>
      </c>
      <c r="M643" s="50" t="s">
        <v>45</v>
      </c>
    </row>
    <row r="644" spans="1:13" x14ac:dyDescent="0.2">
      <c r="A644" s="50" t="s">
        <v>918</v>
      </c>
      <c r="B644" s="50" t="s">
        <v>173</v>
      </c>
      <c r="C644" s="56" t="s">
        <v>868</v>
      </c>
      <c r="D644" s="50" t="s">
        <v>38</v>
      </c>
      <c r="E644" s="50" t="s">
        <v>39</v>
      </c>
      <c r="F644" s="50" t="s">
        <v>40</v>
      </c>
      <c r="G644" s="50" t="s">
        <v>89</v>
      </c>
      <c r="H644" s="50" t="s">
        <v>42</v>
      </c>
      <c r="I644" s="50" t="s">
        <v>918</v>
      </c>
      <c r="J644" s="50" t="s">
        <v>43</v>
      </c>
      <c r="K644" s="50" t="str">
        <f t="shared" si="10"/>
        <v>IPSEMPLEADORESINFORMACIÓN Y ORIENTACIÓN</v>
      </c>
      <c r="L644" s="49" t="s">
        <v>44</v>
      </c>
      <c r="M644" s="50" t="s">
        <v>45</v>
      </c>
    </row>
    <row r="645" spans="1:13" x14ac:dyDescent="0.2">
      <c r="A645" s="50" t="s">
        <v>919</v>
      </c>
      <c r="B645" s="50" t="s">
        <v>173</v>
      </c>
      <c r="C645" s="56" t="s">
        <v>868</v>
      </c>
      <c r="D645" s="50" t="s">
        <v>38</v>
      </c>
      <c r="E645" s="50" t="s">
        <v>39</v>
      </c>
      <c r="F645" s="50" t="s">
        <v>40</v>
      </c>
      <c r="G645" s="50" t="s">
        <v>89</v>
      </c>
      <c r="H645" s="50" t="s">
        <v>262</v>
      </c>
      <c r="I645" s="50" t="s">
        <v>919</v>
      </c>
      <c r="J645" s="50" t="s">
        <v>43</v>
      </c>
      <c r="K645" s="50" t="str">
        <f t="shared" si="10"/>
        <v>IPSEMPLEADORESIMPUGNACIÓN DE PLANILLAS</v>
      </c>
      <c r="L645" s="49" t="s">
        <v>44</v>
      </c>
      <c r="M645" s="50" t="s">
        <v>45</v>
      </c>
    </row>
    <row r="646" spans="1:13" x14ac:dyDescent="0.2">
      <c r="A646" s="50" t="s">
        <v>920</v>
      </c>
      <c r="B646" s="50" t="s">
        <v>173</v>
      </c>
      <c r="C646" s="56" t="s">
        <v>868</v>
      </c>
      <c r="D646" s="50" t="s">
        <v>38</v>
      </c>
      <c r="E646" s="50" t="s">
        <v>39</v>
      </c>
      <c r="F646" s="50" t="s">
        <v>68</v>
      </c>
      <c r="G646" s="50" t="s">
        <v>69</v>
      </c>
      <c r="H646" s="50" t="s">
        <v>70</v>
      </c>
      <c r="I646" s="50" t="s">
        <v>920</v>
      </c>
      <c r="J646" s="50" t="s">
        <v>43</v>
      </c>
      <c r="K646" s="50" t="str">
        <f t="shared" si="10"/>
        <v>CANALES DE ATENCIÓNCAPRICALIDAD ATENCIÓN DEL FUNCIONARIO</v>
      </c>
      <c r="L646" s="49" t="s">
        <v>71</v>
      </c>
      <c r="M646" s="50" t="s">
        <v>45</v>
      </c>
    </row>
    <row r="647" spans="1:13" x14ac:dyDescent="0.2">
      <c r="A647" s="50" t="s">
        <v>921</v>
      </c>
      <c r="B647" s="50" t="s">
        <v>179</v>
      </c>
      <c r="C647" s="56" t="s">
        <v>868</v>
      </c>
      <c r="D647" s="50" t="s">
        <v>38</v>
      </c>
      <c r="E647" s="50" t="s">
        <v>39</v>
      </c>
      <c r="F647" s="50" t="s">
        <v>40</v>
      </c>
      <c r="G647" s="50" t="s">
        <v>54</v>
      </c>
      <c r="H647" s="50" t="s">
        <v>125</v>
      </c>
      <c r="I647" s="50" t="s">
        <v>921</v>
      </c>
      <c r="J647" s="50" t="s">
        <v>43</v>
      </c>
      <c r="K647" s="50" t="str">
        <f t="shared" si="10"/>
        <v>IPSPENSIONADOSFECHA, LUGAR O FORMA DE PAGO</v>
      </c>
      <c r="L647" s="49" t="s">
        <v>44</v>
      </c>
      <c r="M647" s="50" t="s">
        <v>45</v>
      </c>
    </row>
    <row r="648" spans="1:13" x14ac:dyDescent="0.2">
      <c r="A648" s="50" t="s">
        <v>922</v>
      </c>
      <c r="B648" s="50" t="s">
        <v>37</v>
      </c>
      <c r="C648" s="56" t="s">
        <v>868</v>
      </c>
      <c r="D648" s="50" t="s">
        <v>38</v>
      </c>
      <c r="E648" s="50" t="s">
        <v>39</v>
      </c>
      <c r="F648" s="50" t="s">
        <v>40</v>
      </c>
      <c r="G648" s="50" t="s">
        <v>41</v>
      </c>
      <c r="H648" s="50" t="s">
        <v>42</v>
      </c>
      <c r="I648" s="50" t="s">
        <v>922</v>
      </c>
      <c r="J648" s="50" t="s">
        <v>43</v>
      </c>
      <c r="K648" s="50" t="str">
        <f t="shared" si="10"/>
        <v>IPSAPORTE FAMILIAR PERMANENTEINFORMACIÓN Y ORIENTACIÓN</v>
      </c>
      <c r="L648" s="49" t="s">
        <v>44</v>
      </c>
      <c r="M648" s="50" t="s">
        <v>45</v>
      </c>
    </row>
    <row r="649" spans="1:13" x14ac:dyDescent="0.2">
      <c r="A649" s="50" t="s">
        <v>923</v>
      </c>
      <c r="B649" s="50" t="s">
        <v>37</v>
      </c>
      <c r="C649" s="56" t="s">
        <v>868</v>
      </c>
      <c r="D649" s="50" t="s">
        <v>38</v>
      </c>
      <c r="E649" s="50" t="s">
        <v>39</v>
      </c>
      <c r="F649" s="50" t="s">
        <v>40</v>
      </c>
      <c r="G649" s="50" t="s">
        <v>49</v>
      </c>
      <c r="H649" s="50" t="s">
        <v>50</v>
      </c>
      <c r="I649" s="50" t="s">
        <v>923</v>
      </c>
      <c r="J649" s="50" t="s">
        <v>43</v>
      </c>
      <c r="K649" s="50" t="str">
        <f t="shared" si="10"/>
        <v>IPSIMPONENTES EX CAJAS DE PREVISIÓN (REPARTO)ESTADO SOLICITUD EN TRÁMITE</v>
      </c>
      <c r="L649" s="49" t="s">
        <v>44</v>
      </c>
      <c r="M649" s="50" t="s">
        <v>45</v>
      </c>
    </row>
    <row r="650" spans="1:13" x14ac:dyDescent="0.2">
      <c r="A650" s="50" t="s">
        <v>924</v>
      </c>
      <c r="B650" s="50" t="s">
        <v>37</v>
      </c>
      <c r="C650" s="56" t="s">
        <v>868</v>
      </c>
      <c r="D650" s="50" t="s">
        <v>38</v>
      </c>
      <c r="E650" s="50" t="s">
        <v>39</v>
      </c>
      <c r="F650" s="50" t="s">
        <v>40</v>
      </c>
      <c r="G650" s="50" t="s">
        <v>49</v>
      </c>
      <c r="H650" s="50" t="s">
        <v>50</v>
      </c>
      <c r="I650" s="50" t="s">
        <v>924</v>
      </c>
      <c r="J650" s="50" t="s">
        <v>43</v>
      </c>
      <c r="K650" s="50" t="str">
        <f t="shared" si="10"/>
        <v>IPSIMPONENTES EX CAJAS DE PREVISIÓN (REPARTO)ESTADO SOLICITUD EN TRÁMITE</v>
      </c>
      <c r="L650" s="49" t="s">
        <v>44</v>
      </c>
      <c r="M650" s="50" t="s">
        <v>45</v>
      </c>
    </row>
    <row r="651" spans="1:13" x14ac:dyDescent="0.2">
      <c r="A651" s="50" t="s">
        <v>925</v>
      </c>
      <c r="B651" s="50" t="s">
        <v>37</v>
      </c>
      <c r="C651" s="56" t="s">
        <v>868</v>
      </c>
      <c r="D651" s="50" t="s">
        <v>38</v>
      </c>
      <c r="E651" s="50" t="s">
        <v>39</v>
      </c>
      <c r="F651" s="50" t="s">
        <v>40</v>
      </c>
      <c r="G651" s="50" t="s">
        <v>41</v>
      </c>
      <c r="H651" s="50" t="s">
        <v>42</v>
      </c>
      <c r="I651" s="50" t="s">
        <v>925</v>
      </c>
      <c r="J651" s="50" t="s">
        <v>43</v>
      </c>
      <c r="K651" s="50" t="str">
        <f t="shared" si="10"/>
        <v>IPSAPORTE FAMILIAR PERMANENTEINFORMACIÓN Y ORIENTACIÓN</v>
      </c>
      <c r="L651" s="49" t="s">
        <v>44</v>
      </c>
      <c r="M651" s="50" t="s">
        <v>45</v>
      </c>
    </row>
    <row r="652" spans="1:13" x14ac:dyDescent="0.2">
      <c r="A652" s="50" t="s">
        <v>926</v>
      </c>
      <c r="B652" s="50" t="s">
        <v>37</v>
      </c>
      <c r="C652" s="56" t="s">
        <v>868</v>
      </c>
      <c r="D652" s="50" t="s">
        <v>38</v>
      </c>
      <c r="E652" s="50" t="s">
        <v>39</v>
      </c>
      <c r="F652" s="50" t="s">
        <v>40</v>
      </c>
      <c r="G652" s="50" t="s">
        <v>41</v>
      </c>
      <c r="H652" s="50" t="s">
        <v>42</v>
      </c>
      <c r="I652" s="50" t="s">
        <v>926</v>
      </c>
      <c r="J652" s="50" t="s">
        <v>43</v>
      </c>
      <c r="K652" s="50" t="str">
        <f t="shared" si="10"/>
        <v>IPSAPORTE FAMILIAR PERMANENTEINFORMACIÓN Y ORIENTACIÓN</v>
      </c>
      <c r="L652" s="49" t="s">
        <v>44</v>
      </c>
      <c r="M652" s="50" t="s">
        <v>45</v>
      </c>
    </row>
    <row r="653" spans="1:13" x14ac:dyDescent="0.2">
      <c r="A653" s="50" t="s">
        <v>927</v>
      </c>
      <c r="B653" s="50" t="s">
        <v>187</v>
      </c>
      <c r="C653" s="56" t="s">
        <v>868</v>
      </c>
      <c r="D653" s="50" t="s">
        <v>38</v>
      </c>
      <c r="E653" s="50" t="s">
        <v>39</v>
      </c>
      <c r="F653" s="50" t="s">
        <v>40</v>
      </c>
      <c r="G653" s="50" t="s">
        <v>41</v>
      </c>
      <c r="H653" s="50" t="s">
        <v>42</v>
      </c>
      <c r="I653" s="50" t="s">
        <v>927</v>
      </c>
      <c r="J653" s="50" t="s">
        <v>43</v>
      </c>
      <c r="K653" s="50" t="str">
        <f t="shared" si="10"/>
        <v>IPSAPORTE FAMILIAR PERMANENTEINFORMACIÓN Y ORIENTACIÓN</v>
      </c>
      <c r="L653" s="49" t="s">
        <v>44</v>
      </c>
      <c r="M653" s="50" t="s">
        <v>45</v>
      </c>
    </row>
    <row r="654" spans="1:13" x14ac:dyDescent="0.2">
      <c r="A654" s="50" t="s">
        <v>928</v>
      </c>
      <c r="B654" s="50" t="s">
        <v>187</v>
      </c>
      <c r="C654" s="56" t="s">
        <v>868</v>
      </c>
      <c r="D654" s="50" t="s">
        <v>38</v>
      </c>
      <c r="E654" s="50" t="s">
        <v>39</v>
      </c>
      <c r="F654" s="50" t="s">
        <v>40</v>
      </c>
      <c r="G654" s="50" t="s">
        <v>103</v>
      </c>
      <c r="H654" s="50" t="s">
        <v>116</v>
      </c>
      <c r="I654" s="50" t="s">
        <v>928</v>
      </c>
      <c r="J654" s="50" t="s">
        <v>43</v>
      </c>
      <c r="K654" s="50" t="str">
        <f t="shared" si="10"/>
        <v>IPSBENEFICIARIOS PILAR SOLIDARIOESTADO DE TRAMITE PILAR SOLIDARIO</v>
      </c>
      <c r="L654" s="49" t="s">
        <v>44</v>
      </c>
      <c r="M654" s="50" t="s">
        <v>45</v>
      </c>
    </row>
    <row r="655" spans="1:13" x14ac:dyDescent="0.2">
      <c r="A655" s="50" t="s">
        <v>929</v>
      </c>
      <c r="B655" s="50" t="s">
        <v>187</v>
      </c>
      <c r="C655" s="56" t="s">
        <v>868</v>
      </c>
      <c r="D655" s="50" t="s">
        <v>38</v>
      </c>
      <c r="E655" s="50" t="s">
        <v>39</v>
      </c>
      <c r="F655" s="50" t="s">
        <v>40</v>
      </c>
      <c r="G655" s="50" t="s">
        <v>103</v>
      </c>
      <c r="H655" s="50" t="s">
        <v>125</v>
      </c>
      <c r="I655" s="50" t="s">
        <v>929</v>
      </c>
      <c r="J655" s="50" t="s">
        <v>43</v>
      </c>
      <c r="K655" s="50" t="str">
        <f t="shared" si="10"/>
        <v>IPSBENEFICIARIOS PILAR SOLIDARIOFECHA, LUGAR O FORMA DE PAGO</v>
      </c>
      <c r="L655" s="49" t="s">
        <v>44</v>
      </c>
      <c r="M655" s="50" t="s">
        <v>45</v>
      </c>
    </row>
    <row r="656" spans="1:13" x14ac:dyDescent="0.2">
      <c r="A656" s="50" t="s">
        <v>930</v>
      </c>
      <c r="B656" s="50" t="s">
        <v>187</v>
      </c>
      <c r="C656" s="56" t="s">
        <v>868</v>
      </c>
      <c r="D656" s="50" t="s">
        <v>38</v>
      </c>
      <c r="E656" s="50" t="s">
        <v>39</v>
      </c>
      <c r="F656" s="50" t="s">
        <v>40</v>
      </c>
      <c r="G656" s="50" t="s">
        <v>49</v>
      </c>
      <c r="H656" s="50" t="s">
        <v>50</v>
      </c>
      <c r="I656" s="50" t="s">
        <v>930</v>
      </c>
      <c r="J656" s="50" t="s">
        <v>43</v>
      </c>
      <c r="K656" s="50" t="str">
        <f t="shared" si="10"/>
        <v>IPSIMPONENTES EX CAJAS DE PREVISIÓN (REPARTO)ESTADO SOLICITUD EN TRÁMITE</v>
      </c>
      <c r="L656" s="49" t="s">
        <v>44</v>
      </c>
      <c r="M656" s="50" t="s">
        <v>45</v>
      </c>
    </row>
    <row r="657" spans="1:13" x14ac:dyDescent="0.2">
      <c r="A657" s="50" t="s">
        <v>931</v>
      </c>
      <c r="B657" s="50" t="s">
        <v>187</v>
      </c>
      <c r="C657" s="56" t="s">
        <v>868</v>
      </c>
      <c r="D657" s="50" t="s">
        <v>38</v>
      </c>
      <c r="E657" s="50" t="s">
        <v>39</v>
      </c>
      <c r="F657" s="50" t="s">
        <v>40</v>
      </c>
      <c r="G657" s="50" t="s">
        <v>49</v>
      </c>
      <c r="H657" s="50" t="s">
        <v>50</v>
      </c>
      <c r="I657" s="50" t="s">
        <v>931</v>
      </c>
      <c r="J657" s="50" t="s">
        <v>43</v>
      </c>
      <c r="K657" s="50" t="str">
        <f t="shared" si="10"/>
        <v>IPSIMPONENTES EX CAJAS DE PREVISIÓN (REPARTO)ESTADO SOLICITUD EN TRÁMITE</v>
      </c>
      <c r="L657" s="49" t="s">
        <v>44</v>
      </c>
      <c r="M657" s="50" t="s">
        <v>45</v>
      </c>
    </row>
    <row r="658" spans="1:13" x14ac:dyDescent="0.2">
      <c r="A658" s="50" t="s">
        <v>932</v>
      </c>
      <c r="B658" s="50" t="s">
        <v>187</v>
      </c>
      <c r="C658" s="56" t="s">
        <v>868</v>
      </c>
      <c r="D658" s="50" t="s">
        <v>38</v>
      </c>
      <c r="E658" s="50" t="s">
        <v>39</v>
      </c>
      <c r="F658" s="50" t="s">
        <v>40</v>
      </c>
      <c r="G658" s="50" t="s">
        <v>103</v>
      </c>
      <c r="H658" s="50" t="s">
        <v>116</v>
      </c>
      <c r="I658" s="50" t="s">
        <v>932</v>
      </c>
      <c r="J658" s="50" t="s">
        <v>43</v>
      </c>
      <c r="K658" s="50" t="str">
        <f t="shared" si="10"/>
        <v>IPSBENEFICIARIOS PILAR SOLIDARIOESTADO DE TRAMITE PILAR SOLIDARIO</v>
      </c>
      <c r="L658" s="49" t="s">
        <v>44</v>
      </c>
      <c r="M658" s="50" t="s">
        <v>45</v>
      </c>
    </row>
    <row r="659" spans="1:13" x14ac:dyDescent="0.2">
      <c r="A659" s="50" t="s">
        <v>933</v>
      </c>
      <c r="B659" s="50" t="s">
        <v>187</v>
      </c>
      <c r="C659" s="56" t="s">
        <v>868</v>
      </c>
      <c r="D659" s="50" t="s">
        <v>38</v>
      </c>
      <c r="E659" s="50" t="s">
        <v>39</v>
      </c>
      <c r="F659" s="50" t="s">
        <v>40</v>
      </c>
      <c r="G659" s="50" t="s">
        <v>177</v>
      </c>
      <c r="H659" s="50" t="s">
        <v>663</v>
      </c>
      <c r="I659" s="50" t="s">
        <v>933</v>
      </c>
      <c r="J659" s="50" t="s">
        <v>43</v>
      </c>
      <c r="K659" s="50" t="str">
        <f t="shared" si="10"/>
        <v>IPSINFORMACIÓN INSTITUCIONALOTRAS</v>
      </c>
      <c r="L659" s="49" t="s">
        <v>44</v>
      </c>
      <c r="M659" s="50" t="s">
        <v>45</v>
      </c>
    </row>
    <row r="660" spans="1:13" x14ac:dyDescent="0.2">
      <c r="A660" s="50" t="s">
        <v>934</v>
      </c>
      <c r="B660" s="50" t="s">
        <v>187</v>
      </c>
      <c r="C660" s="56" t="s">
        <v>868</v>
      </c>
      <c r="D660" s="50" t="s">
        <v>38</v>
      </c>
      <c r="E660" s="50" t="s">
        <v>39</v>
      </c>
      <c r="F660" s="50" t="s">
        <v>40</v>
      </c>
      <c r="G660" s="50" t="s">
        <v>41</v>
      </c>
      <c r="H660" s="50" t="s">
        <v>42</v>
      </c>
      <c r="I660" s="50" t="s">
        <v>934</v>
      </c>
      <c r="J660" s="50" t="s">
        <v>43</v>
      </c>
      <c r="K660" s="50" t="str">
        <f t="shared" si="10"/>
        <v>IPSAPORTE FAMILIAR PERMANENTEINFORMACIÓN Y ORIENTACIÓN</v>
      </c>
      <c r="L660" s="49" t="s">
        <v>44</v>
      </c>
      <c r="M660" s="50" t="s">
        <v>45</v>
      </c>
    </row>
    <row r="661" spans="1:13" x14ac:dyDescent="0.2">
      <c r="A661" s="50" t="s">
        <v>935</v>
      </c>
      <c r="B661" s="50" t="s">
        <v>187</v>
      </c>
      <c r="C661" s="56" t="s">
        <v>868</v>
      </c>
      <c r="D661" s="50" t="s">
        <v>38</v>
      </c>
      <c r="E661" s="50" t="s">
        <v>39</v>
      </c>
      <c r="F661" s="50" t="s">
        <v>40</v>
      </c>
      <c r="G661" s="50" t="s">
        <v>54</v>
      </c>
      <c r="H661" s="50" t="s">
        <v>407</v>
      </c>
      <c r="I661" s="50" t="s">
        <v>935</v>
      </c>
      <c r="J661" s="50" t="s">
        <v>43</v>
      </c>
      <c r="K661" s="50" t="str">
        <f t="shared" si="10"/>
        <v>IPSPENSIONADOSBONIFICACIÓN DE EXENCIÓN TOTAL DEL 7% DE SALUD</v>
      </c>
      <c r="L661" s="49" t="s">
        <v>44</v>
      </c>
      <c r="M661" s="50" t="s">
        <v>45</v>
      </c>
    </row>
    <row r="662" spans="1:13" x14ac:dyDescent="0.2">
      <c r="A662" s="50" t="s">
        <v>936</v>
      </c>
      <c r="B662" s="50" t="s">
        <v>455</v>
      </c>
      <c r="C662" s="56" t="s">
        <v>868</v>
      </c>
      <c r="D662" s="50" t="s">
        <v>38</v>
      </c>
      <c r="E662" s="50" t="s">
        <v>39</v>
      </c>
      <c r="F662" s="50" t="s">
        <v>40</v>
      </c>
      <c r="G662" s="50" t="s">
        <v>41</v>
      </c>
      <c r="H662" s="50" t="s">
        <v>42</v>
      </c>
      <c r="I662" s="50" t="s">
        <v>936</v>
      </c>
      <c r="J662" s="50" t="s">
        <v>43</v>
      </c>
      <c r="K662" s="50" t="str">
        <f t="shared" si="10"/>
        <v>IPSAPORTE FAMILIAR PERMANENTEINFORMACIÓN Y ORIENTACIÓN</v>
      </c>
      <c r="L662" s="49" t="s">
        <v>44</v>
      </c>
      <c r="M662" s="50" t="s">
        <v>45</v>
      </c>
    </row>
    <row r="663" spans="1:13" x14ac:dyDescent="0.2">
      <c r="A663" s="50" t="s">
        <v>937</v>
      </c>
      <c r="B663" s="50" t="s">
        <v>217</v>
      </c>
      <c r="C663" s="56" t="s">
        <v>938</v>
      </c>
      <c r="D663" s="50" t="s">
        <v>774</v>
      </c>
      <c r="E663" s="50" t="s">
        <v>39</v>
      </c>
      <c r="F663" s="50" t="s">
        <v>40</v>
      </c>
      <c r="G663" s="50" t="s">
        <v>103</v>
      </c>
      <c r="H663" s="50" t="s">
        <v>668</v>
      </c>
      <c r="I663" s="50" t="s">
        <v>937</v>
      </c>
      <c r="J663" s="50" t="s">
        <v>43</v>
      </c>
      <c r="K663" s="50" t="str">
        <f t="shared" si="10"/>
        <v>IPSBENEFICIARIOS PILAR SOLIDARIOSOLICITUD APS DE VEJEZ</v>
      </c>
      <c r="L663" s="49" t="s">
        <v>44</v>
      </c>
      <c r="M663" s="50" t="s">
        <v>775</v>
      </c>
    </row>
    <row r="664" spans="1:13" x14ac:dyDescent="0.2">
      <c r="A664" s="50" t="s">
        <v>939</v>
      </c>
      <c r="B664" s="50" t="s">
        <v>267</v>
      </c>
      <c r="C664" s="56" t="s">
        <v>938</v>
      </c>
      <c r="D664" s="50" t="s">
        <v>38</v>
      </c>
      <c r="E664" s="50" t="s">
        <v>39</v>
      </c>
      <c r="F664" s="50" t="s">
        <v>40</v>
      </c>
      <c r="G664" s="50" t="s">
        <v>49</v>
      </c>
      <c r="H664" s="50" t="s">
        <v>50</v>
      </c>
      <c r="I664" s="50" t="s">
        <v>939</v>
      </c>
      <c r="J664" s="50" t="s">
        <v>43</v>
      </c>
      <c r="K664" s="50" t="str">
        <f t="shared" si="10"/>
        <v>IPSIMPONENTES EX CAJAS DE PREVISIÓN (REPARTO)ESTADO SOLICITUD EN TRÁMITE</v>
      </c>
      <c r="L664" s="49" t="s">
        <v>44</v>
      </c>
      <c r="M664" s="50" t="s">
        <v>45</v>
      </c>
    </row>
    <row r="665" spans="1:13" x14ac:dyDescent="0.2">
      <c r="A665" s="50" t="s">
        <v>940</v>
      </c>
      <c r="B665" s="50" t="s">
        <v>281</v>
      </c>
      <c r="C665" s="56" t="s">
        <v>938</v>
      </c>
      <c r="D665" s="50" t="s">
        <v>774</v>
      </c>
      <c r="E665" s="50" t="s">
        <v>39</v>
      </c>
      <c r="F665" s="50" t="s">
        <v>40</v>
      </c>
      <c r="G665" s="50" t="s">
        <v>103</v>
      </c>
      <c r="H665" s="50" t="s">
        <v>116</v>
      </c>
      <c r="I665" s="50" t="s">
        <v>940</v>
      </c>
      <c r="J665" s="50" t="s">
        <v>43</v>
      </c>
      <c r="K665" s="50" t="str">
        <f t="shared" si="10"/>
        <v>IPSBENEFICIARIOS PILAR SOLIDARIOESTADO DE TRAMITE PILAR SOLIDARIO</v>
      </c>
      <c r="L665" s="49" t="s">
        <v>44</v>
      </c>
      <c r="M665" s="50" t="s">
        <v>775</v>
      </c>
    </row>
    <row r="666" spans="1:13" x14ac:dyDescent="0.2">
      <c r="A666" s="50" t="s">
        <v>941</v>
      </c>
      <c r="B666" s="50" t="s">
        <v>122</v>
      </c>
      <c r="C666" s="56" t="s">
        <v>938</v>
      </c>
      <c r="D666" s="50" t="s">
        <v>774</v>
      </c>
      <c r="E666" s="50" t="s">
        <v>39</v>
      </c>
      <c r="F666" s="50" t="s">
        <v>40</v>
      </c>
      <c r="G666" s="50" t="s">
        <v>54</v>
      </c>
      <c r="H666" s="50" t="s">
        <v>407</v>
      </c>
      <c r="I666" s="50" t="s">
        <v>941</v>
      </c>
      <c r="J666" s="50" t="s">
        <v>43</v>
      </c>
      <c r="K666" s="50" t="str">
        <f t="shared" si="10"/>
        <v>IPSPENSIONADOSBONIFICACIÓN DE EXENCIÓN TOTAL DEL 7% DE SALUD</v>
      </c>
      <c r="L666" s="49" t="s">
        <v>44</v>
      </c>
      <c r="M666" s="50" t="s">
        <v>775</v>
      </c>
    </row>
    <row r="667" spans="1:13" x14ac:dyDescent="0.2">
      <c r="A667" s="50" t="s">
        <v>942</v>
      </c>
      <c r="B667" s="50" t="s">
        <v>421</v>
      </c>
      <c r="C667" s="56" t="s">
        <v>938</v>
      </c>
      <c r="D667" s="50" t="s">
        <v>38</v>
      </c>
      <c r="E667" s="50" t="s">
        <v>39</v>
      </c>
      <c r="F667" s="50" t="s">
        <v>40</v>
      </c>
      <c r="G667" s="50" t="s">
        <v>54</v>
      </c>
      <c r="H667" s="50" t="s">
        <v>238</v>
      </c>
      <c r="I667" s="50" t="s">
        <v>942</v>
      </c>
      <c r="J667" s="50" t="s">
        <v>43</v>
      </c>
      <c r="K667" s="50" t="str">
        <f t="shared" si="10"/>
        <v>IPSPENSIONADOSCONSULTA ESTADO DE TRÁMITE</v>
      </c>
      <c r="L667" s="49" t="s">
        <v>44</v>
      </c>
      <c r="M667" s="50" t="s">
        <v>45</v>
      </c>
    </row>
    <row r="668" spans="1:13" x14ac:dyDescent="0.2">
      <c r="A668" s="50" t="s">
        <v>943</v>
      </c>
      <c r="B668" s="50" t="s">
        <v>509</v>
      </c>
      <c r="C668" s="56" t="s">
        <v>938</v>
      </c>
      <c r="D668" s="50" t="s">
        <v>38</v>
      </c>
      <c r="E668" s="50" t="s">
        <v>39</v>
      </c>
      <c r="F668" s="50" t="s">
        <v>40</v>
      </c>
      <c r="G668" s="50" t="s">
        <v>49</v>
      </c>
      <c r="H668" s="50" t="s">
        <v>42</v>
      </c>
      <c r="I668" s="50" t="s">
        <v>943</v>
      </c>
      <c r="J668" s="50" t="s">
        <v>43</v>
      </c>
      <c r="K668" s="50" t="str">
        <f t="shared" si="10"/>
        <v>IPSIMPONENTES EX CAJAS DE PREVISIÓN (REPARTO)INFORMACIÓN Y ORIENTACIÓN</v>
      </c>
      <c r="L668" s="49" t="s">
        <v>44</v>
      </c>
      <c r="M668" s="50" t="s">
        <v>45</v>
      </c>
    </row>
    <row r="669" spans="1:13" x14ac:dyDescent="0.2">
      <c r="A669" s="50" t="s">
        <v>944</v>
      </c>
      <c r="B669" s="50" t="s">
        <v>159</v>
      </c>
      <c r="C669" s="56" t="s">
        <v>938</v>
      </c>
      <c r="D669" s="50" t="s">
        <v>38</v>
      </c>
      <c r="E669" s="50" t="s">
        <v>39</v>
      </c>
      <c r="F669" s="50" t="s">
        <v>40</v>
      </c>
      <c r="G669" s="50" t="s">
        <v>49</v>
      </c>
      <c r="H669" s="50" t="s">
        <v>50</v>
      </c>
      <c r="I669" s="50" t="s">
        <v>944</v>
      </c>
      <c r="J669" s="50" t="s">
        <v>43</v>
      </c>
      <c r="K669" s="50" t="str">
        <f t="shared" si="10"/>
        <v>IPSIMPONENTES EX CAJAS DE PREVISIÓN (REPARTO)ESTADO SOLICITUD EN TRÁMITE</v>
      </c>
      <c r="L669" s="49" t="s">
        <v>44</v>
      </c>
      <c r="M669" s="50" t="s">
        <v>45</v>
      </c>
    </row>
    <row r="670" spans="1:13" x14ac:dyDescent="0.2">
      <c r="A670" s="50" t="s">
        <v>945</v>
      </c>
      <c r="B670" s="50" t="s">
        <v>307</v>
      </c>
      <c r="C670" s="56" t="s">
        <v>938</v>
      </c>
      <c r="D670" s="50" t="s">
        <v>38</v>
      </c>
      <c r="E670" s="50" t="s">
        <v>39</v>
      </c>
      <c r="F670" s="50" t="s">
        <v>40</v>
      </c>
      <c r="G670" s="50" t="s">
        <v>49</v>
      </c>
      <c r="H670" s="50" t="s">
        <v>50</v>
      </c>
      <c r="I670" s="50" t="s">
        <v>945</v>
      </c>
      <c r="J670" s="50" t="s">
        <v>43</v>
      </c>
      <c r="K670" s="50" t="str">
        <f t="shared" si="10"/>
        <v>IPSIMPONENTES EX CAJAS DE PREVISIÓN (REPARTO)ESTADO SOLICITUD EN TRÁMITE</v>
      </c>
      <c r="L670" s="49" t="s">
        <v>44</v>
      </c>
      <c r="M670" s="50" t="s">
        <v>45</v>
      </c>
    </row>
    <row r="671" spans="1:13" x14ac:dyDescent="0.2">
      <c r="A671" s="50" t="s">
        <v>946</v>
      </c>
      <c r="B671" s="50" t="s">
        <v>187</v>
      </c>
      <c r="C671" s="56" t="s">
        <v>938</v>
      </c>
      <c r="D671" s="50" t="s">
        <v>38</v>
      </c>
      <c r="E671" s="50" t="s">
        <v>39</v>
      </c>
      <c r="F671" s="50" t="s">
        <v>40</v>
      </c>
      <c r="G671" s="50" t="s">
        <v>103</v>
      </c>
      <c r="H671" s="50" t="s">
        <v>42</v>
      </c>
      <c r="I671" s="50" t="s">
        <v>946</v>
      </c>
      <c r="J671" s="50" t="s">
        <v>43</v>
      </c>
      <c r="K671" s="50" t="str">
        <f t="shared" si="10"/>
        <v>IPSBENEFICIARIOS PILAR SOLIDARIOINFORMACIÓN Y ORIENTACIÓN</v>
      </c>
      <c r="L671" s="49" t="s">
        <v>44</v>
      </c>
      <c r="M671" s="50" t="s">
        <v>45</v>
      </c>
    </row>
    <row r="672" spans="1:13" x14ac:dyDescent="0.2">
      <c r="A672" s="50" t="s">
        <v>947</v>
      </c>
      <c r="B672" s="50" t="s">
        <v>315</v>
      </c>
      <c r="C672" s="56" t="s">
        <v>938</v>
      </c>
      <c r="D672" s="50" t="s">
        <v>38</v>
      </c>
      <c r="E672" s="50" t="s">
        <v>39</v>
      </c>
      <c r="F672" s="50" t="s">
        <v>40</v>
      </c>
      <c r="G672" s="50" t="s">
        <v>41</v>
      </c>
      <c r="H672" s="50" t="s">
        <v>42</v>
      </c>
      <c r="I672" s="50" t="s">
        <v>947</v>
      </c>
      <c r="J672" s="50" t="s">
        <v>43</v>
      </c>
      <c r="K672" s="50" t="str">
        <f t="shared" si="10"/>
        <v>IPSAPORTE FAMILIAR PERMANENTEINFORMACIÓN Y ORIENTACIÓN</v>
      </c>
      <c r="L672" s="49" t="s">
        <v>44</v>
      </c>
      <c r="M672" s="50" t="s">
        <v>45</v>
      </c>
    </row>
    <row r="673" spans="1:13" x14ac:dyDescent="0.2">
      <c r="A673" s="50" t="s">
        <v>948</v>
      </c>
      <c r="B673" s="50" t="s">
        <v>315</v>
      </c>
      <c r="C673" s="56" t="s">
        <v>938</v>
      </c>
      <c r="D673" s="50" t="s">
        <v>38</v>
      </c>
      <c r="E673" s="50" t="s">
        <v>39</v>
      </c>
      <c r="F673" s="50" t="s">
        <v>40</v>
      </c>
      <c r="G673" s="50" t="s">
        <v>41</v>
      </c>
      <c r="H673" s="50" t="s">
        <v>42</v>
      </c>
      <c r="I673" s="50" t="s">
        <v>948</v>
      </c>
      <c r="J673" s="50" t="s">
        <v>43</v>
      </c>
      <c r="K673" s="50" t="str">
        <f t="shared" si="10"/>
        <v>IPSAPORTE FAMILIAR PERMANENTEINFORMACIÓN Y ORIENTACIÓN</v>
      </c>
      <c r="L673" s="49" t="s">
        <v>44</v>
      </c>
      <c r="M673" s="50" t="s">
        <v>45</v>
      </c>
    </row>
    <row r="674" spans="1:13" x14ac:dyDescent="0.2">
      <c r="A674" s="50" t="s">
        <v>949</v>
      </c>
      <c r="B674" s="50" t="s">
        <v>315</v>
      </c>
      <c r="C674" s="56" t="s">
        <v>938</v>
      </c>
      <c r="D674" s="50" t="s">
        <v>38</v>
      </c>
      <c r="E674" s="50" t="s">
        <v>39</v>
      </c>
      <c r="F674" s="50" t="s">
        <v>40</v>
      </c>
      <c r="G674" s="50" t="s">
        <v>41</v>
      </c>
      <c r="H674" s="50" t="s">
        <v>42</v>
      </c>
      <c r="I674" s="50" t="s">
        <v>949</v>
      </c>
      <c r="J674" s="50" t="s">
        <v>43</v>
      </c>
      <c r="K674" s="50" t="str">
        <f t="shared" si="10"/>
        <v>IPSAPORTE FAMILIAR PERMANENTEINFORMACIÓN Y ORIENTACIÓN</v>
      </c>
      <c r="L674" s="49" t="s">
        <v>44</v>
      </c>
      <c r="M674" s="50" t="s">
        <v>45</v>
      </c>
    </row>
    <row r="675" spans="1:13" x14ac:dyDescent="0.2">
      <c r="A675" s="50" t="s">
        <v>950</v>
      </c>
      <c r="B675" s="50" t="s">
        <v>315</v>
      </c>
      <c r="C675" s="56" t="s">
        <v>938</v>
      </c>
      <c r="D675" s="50" t="s">
        <v>38</v>
      </c>
      <c r="E675" s="50" t="s">
        <v>39</v>
      </c>
      <c r="F675" s="50" t="s">
        <v>40</v>
      </c>
      <c r="G675" s="50" t="s">
        <v>49</v>
      </c>
      <c r="H675" s="50" t="s">
        <v>50</v>
      </c>
      <c r="I675" s="50" t="s">
        <v>950</v>
      </c>
      <c r="J675" s="50" t="s">
        <v>43</v>
      </c>
      <c r="K675" s="50" t="str">
        <f t="shared" si="10"/>
        <v>IPSIMPONENTES EX CAJAS DE PREVISIÓN (REPARTO)ESTADO SOLICITUD EN TRÁMITE</v>
      </c>
      <c r="L675" s="49" t="s">
        <v>44</v>
      </c>
      <c r="M675" s="50" t="s">
        <v>45</v>
      </c>
    </row>
    <row r="676" spans="1:13" x14ac:dyDescent="0.2">
      <c r="A676" s="50" t="s">
        <v>951</v>
      </c>
      <c r="B676" s="50" t="s">
        <v>315</v>
      </c>
      <c r="C676" s="56" t="s">
        <v>938</v>
      </c>
      <c r="D676" s="50" t="s">
        <v>38</v>
      </c>
      <c r="E676" s="50" t="s">
        <v>39</v>
      </c>
      <c r="F676" s="50" t="s">
        <v>40</v>
      </c>
      <c r="G676" s="50" t="s">
        <v>41</v>
      </c>
      <c r="H676" s="50" t="s">
        <v>42</v>
      </c>
      <c r="I676" s="50" t="s">
        <v>951</v>
      </c>
      <c r="J676" s="50" t="s">
        <v>43</v>
      </c>
      <c r="K676" s="50" t="str">
        <f t="shared" si="10"/>
        <v>IPSAPORTE FAMILIAR PERMANENTEINFORMACIÓN Y ORIENTACIÓN</v>
      </c>
      <c r="L676" s="49" t="s">
        <v>44</v>
      </c>
      <c r="M676" s="50" t="s">
        <v>45</v>
      </c>
    </row>
    <row r="677" spans="1:13" x14ac:dyDescent="0.2">
      <c r="A677" s="50" t="s">
        <v>952</v>
      </c>
      <c r="B677" s="50" t="s">
        <v>315</v>
      </c>
      <c r="C677" s="56" t="s">
        <v>938</v>
      </c>
      <c r="D677" s="50" t="s">
        <v>38</v>
      </c>
      <c r="E677" s="50" t="s">
        <v>39</v>
      </c>
      <c r="F677" s="50" t="s">
        <v>40</v>
      </c>
      <c r="G677" s="50" t="s">
        <v>41</v>
      </c>
      <c r="H677" s="50" t="s">
        <v>42</v>
      </c>
      <c r="I677" s="50" t="s">
        <v>952</v>
      </c>
      <c r="J677" s="50" t="s">
        <v>43</v>
      </c>
      <c r="K677" s="50" t="str">
        <f t="shared" si="10"/>
        <v>IPSAPORTE FAMILIAR PERMANENTEINFORMACIÓN Y ORIENTACIÓN</v>
      </c>
      <c r="L677" s="49" t="s">
        <v>44</v>
      </c>
      <c r="M677" s="50" t="s">
        <v>45</v>
      </c>
    </row>
    <row r="678" spans="1:13" x14ac:dyDescent="0.2">
      <c r="A678" s="50" t="s">
        <v>953</v>
      </c>
      <c r="B678" s="50" t="s">
        <v>315</v>
      </c>
      <c r="C678" s="56" t="s">
        <v>938</v>
      </c>
      <c r="D678" s="50" t="s">
        <v>38</v>
      </c>
      <c r="E678" s="50" t="s">
        <v>39</v>
      </c>
      <c r="F678" s="50" t="s">
        <v>40</v>
      </c>
      <c r="G678" s="50" t="s">
        <v>103</v>
      </c>
      <c r="H678" s="50" t="s">
        <v>63</v>
      </c>
      <c r="I678" s="50" t="s">
        <v>953</v>
      </c>
      <c r="J678" s="50" t="s">
        <v>43</v>
      </c>
      <c r="K678" s="50" t="str">
        <f t="shared" si="10"/>
        <v>IPSBENEFICIARIOS PILAR SOLIDARIOASIGNACIÓN FAMILIAR</v>
      </c>
      <c r="L678" s="49" t="s">
        <v>44</v>
      </c>
      <c r="M678" s="50" t="s">
        <v>45</v>
      </c>
    </row>
    <row r="679" spans="1:13" x14ac:dyDescent="0.2">
      <c r="A679" s="50" t="s">
        <v>954</v>
      </c>
      <c r="B679" s="50" t="s">
        <v>315</v>
      </c>
      <c r="C679" s="56" t="s">
        <v>938</v>
      </c>
      <c r="D679" s="50" t="s">
        <v>38</v>
      </c>
      <c r="E679" s="50" t="s">
        <v>39</v>
      </c>
      <c r="F679" s="50" t="s">
        <v>40</v>
      </c>
      <c r="G679" s="50" t="s">
        <v>41</v>
      </c>
      <c r="H679" s="50" t="s">
        <v>42</v>
      </c>
      <c r="I679" s="50" t="s">
        <v>954</v>
      </c>
      <c r="J679" s="50" t="s">
        <v>43</v>
      </c>
      <c r="K679" s="50" t="str">
        <f t="shared" si="10"/>
        <v>IPSAPORTE FAMILIAR PERMANENTEINFORMACIÓN Y ORIENTACIÓN</v>
      </c>
      <c r="L679" s="49" t="s">
        <v>44</v>
      </c>
      <c r="M679" s="50" t="s">
        <v>45</v>
      </c>
    </row>
    <row r="680" spans="1:13" x14ac:dyDescent="0.2">
      <c r="A680" s="50" t="s">
        <v>955</v>
      </c>
      <c r="B680" s="50" t="s">
        <v>315</v>
      </c>
      <c r="C680" s="56" t="s">
        <v>938</v>
      </c>
      <c r="D680" s="50" t="s">
        <v>38</v>
      </c>
      <c r="E680" s="50" t="s">
        <v>39</v>
      </c>
      <c r="F680" s="50" t="s">
        <v>40</v>
      </c>
      <c r="G680" s="50" t="s">
        <v>41</v>
      </c>
      <c r="H680" s="50" t="s">
        <v>42</v>
      </c>
      <c r="I680" s="50" t="s">
        <v>955</v>
      </c>
      <c r="J680" s="50" t="s">
        <v>43</v>
      </c>
      <c r="K680" s="50" t="str">
        <f t="shared" si="10"/>
        <v>IPSAPORTE FAMILIAR PERMANENTEINFORMACIÓN Y ORIENTACIÓN</v>
      </c>
      <c r="L680" s="49" t="s">
        <v>44</v>
      </c>
      <c r="M680" s="50" t="s">
        <v>45</v>
      </c>
    </row>
    <row r="681" spans="1:13" x14ac:dyDescent="0.2">
      <c r="A681" s="50" t="s">
        <v>956</v>
      </c>
      <c r="B681" s="50" t="s">
        <v>315</v>
      </c>
      <c r="C681" s="56" t="s">
        <v>938</v>
      </c>
      <c r="D681" s="50" t="s">
        <v>38</v>
      </c>
      <c r="E681" s="50" t="s">
        <v>39</v>
      </c>
      <c r="F681" s="50" t="s">
        <v>40</v>
      </c>
      <c r="G681" s="50" t="s">
        <v>41</v>
      </c>
      <c r="H681" s="50" t="s">
        <v>57</v>
      </c>
      <c r="I681" s="50" t="s">
        <v>956</v>
      </c>
      <c r="J681" s="50" t="s">
        <v>43</v>
      </c>
      <c r="K681" s="50" t="str">
        <f t="shared" si="10"/>
        <v>IPSAPORTE FAMILIAR PERMANENTERECLAMO IPS</v>
      </c>
      <c r="L681" s="49" t="s">
        <v>44</v>
      </c>
      <c r="M681" s="50" t="s">
        <v>45</v>
      </c>
    </row>
    <row r="682" spans="1:13" x14ac:dyDescent="0.2">
      <c r="A682" s="50" t="s">
        <v>957</v>
      </c>
      <c r="B682" s="50" t="s">
        <v>315</v>
      </c>
      <c r="C682" s="56" t="s">
        <v>938</v>
      </c>
      <c r="D682" s="50" t="s">
        <v>38</v>
      </c>
      <c r="E682" s="50" t="s">
        <v>39</v>
      </c>
      <c r="F682" s="50" t="s">
        <v>40</v>
      </c>
      <c r="G682" s="50" t="s">
        <v>103</v>
      </c>
      <c r="H682" s="50" t="s">
        <v>116</v>
      </c>
      <c r="I682" s="50" t="s">
        <v>957</v>
      </c>
      <c r="J682" s="50" t="s">
        <v>43</v>
      </c>
      <c r="K682" s="50" t="str">
        <f t="shared" si="10"/>
        <v>IPSBENEFICIARIOS PILAR SOLIDARIOESTADO DE TRAMITE PILAR SOLIDARIO</v>
      </c>
      <c r="L682" s="49" t="s">
        <v>44</v>
      </c>
      <c r="M682" s="50" t="s">
        <v>45</v>
      </c>
    </row>
    <row r="683" spans="1:13" x14ac:dyDescent="0.2">
      <c r="A683" s="50" t="s">
        <v>958</v>
      </c>
      <c r="B683" s="50" t="s">
        <v>315</v>
      </c>
      <c r="C683" s="56" t="s">
        <v>938</v>
      </c>
      <c r="D683" s="50" t="s">
        <v>38</v>
      </c>
      <c r="E683" s="50" t="s">
        <v>39</v>
      </c>
      <c r="F683" s="50" t="s">
        <v>40</v>
      </c>
      <c r="G683" s="50" t="s">
        <v>103</v>
      </c>
      <c r="H683" s="50" t="s">
        <v>342</v>
      </c>
      <c r="I683" s="50" t="s">
        <v>958</v>
      </c>
      <c r="J683" s="50" t="s">
        <v>43</v>
      </c>
      <c r="K683" s="50" t="str">
        <f t="shared" si="10"/>
        <v>IPSBENEFICIARIOS PILAR SOLIDARIOSOLICITUD PBS DE INVALIDEZ</v>
      </c>
      <c r="L683" s="49" t="s">
        <v>44</v>
      </c>
      <c r="M683" s="50" t="s">
        <v>45</v>
      </c>
    </row>
    <row r="684" spans="1:13" x14ac:dyDescent="0.2">
      <c r="A684" s="50" t="s">
        <v>959</v>
      </c>
      <c r="B684" s="50" t="s">
        <v>315</v>
      </c>
      <c r="C684" s="56" t="s">
        <v>938</v>
      </c>
      <c r="D684" s="50" t="s">
        <v>38</v>
      </c>
      <c r="E684" s="50" t="s">
        <v>39</v>
      </c>
      <c r="F684" s="50" t="s">
        <v>40</v>
      </c>
      <c r="G684" s="50" t="s">
        <v>49</v>
      </c>
      <c r="H684" s="50" t="s">
        <v>50</v>
      </c>
      <c r="I684" s="50" t="s">
        <v>959</v>
      </c>
      <c r="J684" s="50" t="s">
        <v>43</v>
      </c>
      <c r="K684" s="50" t="str">
        <f t="shared" si="10"/>
        <v>IPSIMPONENTES EX CAJAS DE PREVISIÓN (REPARTO)ESTADO SOLICITUD EN TRÁMITE</v>
      </c>
      <c r="L684" s="49" t="s">
        <v>44</v>
      </c>
      <c r="M684" s="50" t="s">
        <v>45</v>
      </c>
    </row>
    <row r="685" spans="1:13" x14ac:dyDescent="0.2">
      <c r="A685" s="50" t="s">
        <v>960</v>
      </c>
      <c r="B685" s="50" t="s">
        <v>315</v>
      </c>
      <c r="C685" s="56" t="s">
        <v>938</v>
      </c>
      <c r="D685" s="50" t="s">
        <v>38</v>
      </c>
      <c r="E685" s="50" t="s">
        <v>39</v>
      </c>
      <c r="F685" s="50" t="s">
        <v>40</v>
      </c>
      <c r="G685" s="50" t="s">
        <v>103</v>
      </c>
      <c r="H685" s="50" t="s">
        <v>116</v>
      </c>
      <c r="I685" s="50" t="s">
        <v>960</v>
      </c>
      <c r="J685" s="50" t="s">
        <v>43</v>
      </c>
      <c r="K685" s="50" t="str">
        <f t="shared" si="10"/>
        <v>IPSBENEFICIARIOS PILAR SOLIDARIOESTADO DE TRAMITE PILAR SOLIDARIO</v>
      </c>
      <c r="L685" s="49" t="s">
        <v>44</v>
      </c>
      <c r="M685" s="50" t="s">
        <v>45</v>
      </c>
    </row>
    <row r="686" spans="1:13" x14ac:dyDescent="0.2">
      <c r="A686" s="50" t="s">
        <v>961</v>
      </c>
      <c r="B686" s="50" t="s">
        <v>455</v>
      </c>
      <c r="C686" s="56" t="s">
        <v>938</v>
      </c>
      <c r="D686" s="50" t="s">
        <v>38</v>
      </c>
      <c r="E686" s="50" t="s">
        <v>39</v>
      </c>
      <c r="F686" s="50" t="s">
        <v>40</v>
      </c>
      <c r="G686" s="50" t="s">
        <v>41</v>
      </c>
      <c r="H686" s="50" t="s">
        <v>42</v>
      </c>
      <c r="I686" s="50" t="s">
        <v>961</v>
      </c>
      <c r="J686" s="50" t="s">
        <v>43</v>
      </c>
      <c r="K686" s="50" t="str">
        <f t="shared" si="10"/>
        <v>IPSAPORTE FAMILIAR PERMANENTEINFORMACIÓN Y ORIENTACIÓN</v>
      </c>
      <c r="L686" s="49" t="s">
        <v>44</v>
      </c>
      <c r="M686" s="50" t="s">
        <v>45</v>
      </c>
    </row>
    <row r="687" spans="1:13" x14ac:dyDescent="0.2">
      <c r="A687" s="50" t="s">
        <v>962</v>
      </c>
      <c r="B687" s="50" t="s">
        <v>455</v>
      </c>
      <c r="C687" s="56" t="s">
        <v>938</v>
      </c>
      <c r="D687" s="50" t="s">
        <v>38</v>
      </c>
      <c r="E687" s="50" t="s">
        <v>39</v>
      </c>
      <c r="F687" s="50" t="s">
        <v>40</v>
      </c>
      <c r="G687" s="50" t="s">
        <v>41</v>
      </c>
      <c r="H687" s="50" t="s">
        <v>42</v>
      </c>
      <c r="I687" s="50" t="s">
        <v>962</v>
      </c>
      <c r="J687" s="50" t="s">
        <v>43</v>
      </c>
      <c r="K687" s="50" t="str">
        <f t="shared" si="10"/>
        <v>IPSAPORTE FAMILIAR PERMANENTEINFORMACIÓN Y ORIENTACIÓN</v>
      </c>
      <c r="L687" s="49" t="s">
        <v>44</v>
      </c>
      <c r="M687" s="50" t="s">
        <v>45</v>
      </c>
    </row>
    <row r="688" spans="1:13" x14ac:dyDescent="0.2">
      <c r="A688" s="50" t="s">
        <v>963</v>
      </c>
      <c r="B688" s="50" t="s">
        <v>455</v>
      </c>
      <c r="C688" s="56" t="s">
        <v>938</v>
      </c>
      <c r="D688" s="50" t="s">
        <v>38</v>
      </c>
      <c r="E688" s="50" t="s">
        <v>39</v>
      </c>
      <c r="F688" s="50" t="s">
        <v>40</v>
      </c>
      <c r="G688" s="50" t="s">
        <v>41</v>
      </c>
      <c r="H688" s="50" t="s">
        <v>42</v>
      </c>
      <c r="I688" s="50" t="s">
        <v>963</v>
      </c>
      <c r="J688" s="50" t="s">
        <v>43</v>
      </c>
      <c r="K688" s="50" t="str">
        <f t="shared" si="10"/>
        <v>IPSAPORTE FAMILIAR PERMANENTEINFORMACIÓN Y ORIENTACIÓN</v>
      </c>
      <c r="L688" s="49" t="s">
        <v>44</v>
      </c>
      <c r="M688" s="50" t="s">
        <v>45</v>
      </c>
    </row>
    <row r="689" spans="1:13" x14ac:dyDescent="0.2">
      <c r="A689" s="50" t="s">
        <v>964</v>
      </c>
      <c r="B689" s="50" t="s">
        <v>455</v>
      </c>
      <c r="C689" s="56" t="s">
        <v>938</v>
      </c>
      <c r="D689" s="50" t="s">
        <v>38</v>
      </c>
      <c r="E689" s="50" t="s">
        <v>39</v>
      </c>
      <c r="F689" s="50" t="s">
        <v>40</v>
      </c>
      <c r="G689" s="50" t="s">
        <v>41</v>
      </c>
      <c r="H689" s="50" t="s">
        <v>42</v>
      </c>
      <c r="I689" s="50" t="s">
        <v>964</v>
      </c>
      <c r="J689" s="50" t="s">
        <v>43</v>
      </c>
      <c r="K689" s="50" t="str">
        <f t="shared" si="10"/>
        <v>IPSAPORTE FAMILIAR PERMANENTEINFORMACIÓN Y ORIENTACIÓN</v>
      </c>
      <c r="L689" s="49" t="s">
        <v>44</v>
      </c>
      <c r="M689" s="50" t="s">
        <v>45</v>
      </c>
    </row>
    <row r="690" spans="1:13" x14ac:dyDescent="0.2">
      <c r="A690" s="50" t="s">
        <v>965</v>
      </c>
      <c r="B690" s="50" t="s">
        <v>455</v>
      </c>
      <c r="C690" s="56" t="s">
        <v>938</v>
      </c>
      <c r="D690" s="50" t="s">
        <v>38</v>
      </c>
      <c r="E690" s="50" t="s">
        <v>39</v>
      </c>
      <c r="F690" s="50" t="s">
        <v>40</v>
      </c>
      <c r="G690" s="50" t="s">
        <v>41</v>
      </c>
      <c r="H690" s="50" t="s">
        <v>42</v>
      </c>
      <c r="I690" s="50" t="s">
        <v>965</v>
      </c>
      <c r="J690" s="50" t="s">
        <v>43</v>
      </c>
      <c r="K690" s="50" t="str">
        <f t="shared" si="10"/>
        <v>IPSAPORTE FAMILIAR PERMANENTEINFORMACIÓN Y ORIENTACIÓN</v>
      </c>
      <c r="L690" s="49" t="s">
        <v>44</v>
      </c>
      <c r="M690" s="50" t="s">
        <v>45</v>
      </c>
    </row>
    <row r="691" spans="1:13" x14ac:dyDescent="0.2">
      <c r="A691" s="50" t="s">
        <v>966</v>
      </c>
      <c r="B691" s="50" t="s">
        <v>455</v>
      </c>
      <c r="C691" s="56" t="s">
        <v>938</v>
      </c>
      <c r="D691" s="50" t="s">
        <v>38</v>
      </c>
      <c r="E691" s="50" t="s">
        <v>39</v>
      </c>
      <c r="F691" s="50" t="s">
        <v>40</v>
      </c>
      <c r="G691" s="50" t="s">
        <v>76</v>
      </c>
      <c r="H691" s="50" t="s">
        <v>77</v>
      </c>
      <c r="I691" s="50" t="s">
        <v>966</v>
      </c>
      <c r="J691" s="50" t="s">
        <v>43</v>
      </c>
      <c r="K691" s="50" t="str">
        <f t="shared" si="10"/>
        <v>IPSSUBSIDIO ÚNICO FAMILIAR (SUF)-CHILE SOLIDARIOFECHA EXTINCIÓN BENEFICIO</v>
      </c>
      <c r="L691" s="49" t="s">
        <v>44</v>
      </c>
      <c r="M691" s="50" t="s">
        <v>45</v>
      </c>
    </row>
    <row r="692" spans="1:13" x14ac:dyDescent="0.2">
      <c r="A692" s="50" t="s">
        <v>967</v>
      </c>
      <c r="B692" s="50" t="s">
        <v>455</v>
      </c>
      <c r="C692" s="56" t="s">
        <v>938</v>
      </c>
      <c r="D692" s="50" t="s">
        <v>38</v>
      </c>
      <c r="E692" s="50" t="s">
        <v>39</v>
      </c>
      <c r="F692" s="50" t="s">
        <v>40</v>
      </c>
      <c r="G692" s="50" t="s">
        <v>446</v>
      </c>
      <c r="H692" s="50" t="s">
        <v>699</v>
      </c>
      <c r="I692" s="50" t="s">
        <v>967</v>
      </c>
      <c r="J692" s="50" t="s">
        <v>43</v>
      </c>
      <c r="K692" s="50" t="str">
        <f t="shared" si="10"/>
        <v>IPSLEYES ESPECIALES, REPARACIÓN Y CONVENIOS INTERNACIONALESSUBROGACIÓN</v>
      </c>
      <c r="L692" s="49" t="s">
        <v>44</v>
      </c>
      <c r="M692" s="50" t="s">
        <v>45</v>
      </c>
    </row>
    <row r="693" spans="1:13" x14ac:dyDescent="0.2">
      <c r="A693" s="50" t="s">
        <v>968</v>
      </c>
      <c r="B693" s="50" t="s">
        <v>455</v>
      </c>
      <c r="C693" s="56" t="s">
        <v>938</v>
      </c>
      <c r="D693" s="50" t="s">
        <v>38</v>
      </c>
      <c r="E693" s="50" t="s">
        <v>39</v>
      </c>
      <c r="F693" s="50" t="s">
        <v>40</v>
      </c>
      <c r="G693" s="50" t="s">
        <v>288</v>
      </c>
      <c r="H693" s="50" t="s">
        <v>293</v>
      </c>
      <c r="I693" s="50" t="s">
        <v>968</v>
      </c>
      <c r="J693" s="50" t="s">
        <v>43</v>
      </c>
      <c r="K693" s="50" t="str">
        <f t="shared" si="10"/>
        <v>IPSBENEFICIARIAS BONO POR HIJOESTADO DE TRÁMITE</v>
      </c>
      <c r="L693" s="49" t="s">
        <v>44</v>
      </c>
      <c r="M693" s="50" t="s">
        <v>45</v>
      </c>
    </row>
    <row r="694" spans="1:13" x14ac:dyDescent="0.2">
      <c r="A694" s="50" t="s">
        <v>969</v>
      </c>
      <c r="B694" s="50" t="s">
        <v>455</v>
      </c>
      <c r="C694" s="56" t="s">
        <v>938</v>
      </c>
      <c r="D694" s="50" t="s">
        <v>38</v>
      </c>
      <c r="E694" s="50" t="s">
        <v>39</v>
      </c>
      <c r="F694" s="50" t="s">
        <v>40</v>
      </c>
      <c r="G694" s="50" t="s">
        <v>41</v>
      </c>
      <c r="H694" s="50" t="s">
        <v>57</v>
      </c>
      <c r="I694" s="50" t="s">
        <v>969</v>
      </c>
      <c r="J694" s="50" t="s">
        <v>43</v>
      </c>
      <c r="K694" s="50" t="str">
        <f t="shared" si="10"/>
        <v>IPSAPORTE FAMILIAR PERMANENTERECLAMO IPS</v>
      </c>
      <c r="L694" s="49" t="s">
        <v>44</v>
      </c>
      <c r="M694" s="50" t="s">
        <v>45</v>
      </c>
    </row>
    <row r="695" spans="1:13" x14ac:dyDescent="0.2">
      <c r="A695" s="50" t="s">
        <v>970</v>
      </c>
      <c r="B695" s="50" t="s">
        <v>455</v>
      </c>
      <c r="C695" s="56" t="s">
        <v>938</v>
      </c>
      <c r="D695" s="50" t="s">
        <v>38</v>
      </c>
      <c r="E695" s="50" t="s">
        <v>39</v>
      </c>
      <c r="F695" s="50" t="s">
        <v>40</v>
      </c>
      <c r="G695" s="50" t="s">
        <v>62</v>
      </c>
      <c r="H695" s="50" t="s">
        <v>63</v>
      </c>
      <c r="I695" s="50" t="s">
        <v>970</v>
      </c>
      <c r="J695" s="50" t="s">
        <v>43</v>
      </c>
      <c r="K695" s="50" t="str">
        <f t="shared" si="10"/>
        <v>IPSAFILIADOS D.L.3500/TRABAJADORASIGNACIÓN FAMILIAR</v>
      </c>
      <c r="L695" s="49" t="s">
        <v>44</v>
      </c>
      <c r="M695" s="50" t="s">
        <v>45</v>
      </c>
    </row>
    <row r="696" spans="1:13" x14ac:dyDescent="0.2">
      <c r="A696" s="50" t="s">
        <v>971</v>
      </c>
      <c r="B696" s="50" t="s">
        <v>455</v>
      </c>
      <c r="C696" s="56" t="s">
        <v>938</v>
      </c>
      <c r="D696" s="50" t="s">
        <v>38</v>
      </c>
      <c r="E696" s="50" t="s">
        <v>39</v>
      </c>
      <c r="F696" s="50" t="s">
        <v>40</v>
      </c>
      <c r="G696" s="50" t="s">
        <v>41</v>
      </c>
      <c r="H696" s="50" t="s">
        <v>42</v>
      </c>
      <c r="I696" s="50" t="s">
        <v>971</v>
      </c>
      <c r="J696" s="50" t="s">
        <v>43</v>
      </c>
      <c r="K696" s="50" t="str">
        <f t="shared" si="10"/>
        <v>IPSAPORTE FAMILIAR PERMANENTEINFORMACIÓN Y ORIENTACIÓN</v>
      </c>
      <c r="L696" s="49" t="s">
        <v>44</v>
      </c>
      <c r="M696" s="50" t="s">
        <v>45</v>
      </c>
    </row>
    <row r="697" spans="1:13" x14ac:dyDescent="0.2">
      <c r="A697" s="50" t="s">
        <v>972</v>
      </c>
      <c r="B697" s="50" t="s">
        <v>455</v>
      </c>
      <c r="C697" s="56" t="s">
        <v>938</v>
      </c>
      <c r="D697" s="50" t="s">
        <v>38</v>
      </c>
      <c r="E697" s="50" t="s">
        <v>39</v>
      </c>
      <c r="F697" s="50" t="s">
        <v>40</v>
      </c>
      <c r="G697" s="50" t="s">
        <v>41</v>
      </c>
      <c r="H697" s="50" t="s">
        <v>57</v>
      </c>
      <c r="I697" s="50" t="s">
        <v>972</v>
      </c>
      <c r="J697" s="50" t="s">
        <v>43</v>
      </c>
      <c r="K697" s="50" t="str">
        <f t="shared" si="10"/>
        <v>IPSAPORTE FAMILIAR PERMANENTERECLAMO IPS</v>
      </c>
      <c r="L697" s="49" t="s">
        <v>44</v>
      </c>
      <c r="M697" s="50" t="s">
        <v>45</v>
      </c>
    </row>
    <row r="698" spans="1:13" x14ac:dyDescent="0.2">
      <c r="A698" s="50" t="s">
        <v>973</v>
      </c>
      <c r="B698" s="50" t="s">
        <v>455</v>
      </c>
      <c r="C698" s="56" t="s">
        <v>938</v>
      </c>
      <c r="D698" s="50" t="s">
        <v>38</v>
      </c>
      <c r="E698" s="50" t="s">
        <v>39</v>
      </c>
      <c r="F698" s="50" t="s">
        <v>40</v>
      </c>
      <c r="G698" s="50" t="s">
        <v>49</v>
      </c>
      <c r="H698" s="50" t="s">
        <v>50</v>
      </c>
      <c r="I698" s="50" t="s">
        <v>973</v>
      </c>
      <c r="J698" s="50" t="s">
        <v>43</v>
      </c>
      <c r="K698" s="50" t="str">
        <f t="shared" si="10"/>
        <v>IPSIMPONENTES EX CAJAS DE PREVISIÓN (REPARTO)ESTADO SOLICITUD EN TRÁMITE</v>
      </c>
      <c r="L698" s="49" t="s">
        <v>44</v>
      </c>
      <c r="M698" s="50" t="s">
        <v>45</v>
      </c>
    </row>
    <row r="699" spans="1:13" x14ac:dyDescent="0.2">
      <c r="A699" s="50" t="s">
        <v>974</v>
      </c>
      <c r="B699" s="50" t="s">
        <v>455</v>
      </c>
      <c r="C699" s="56" t="s">
        <v>938</v>
      </c>
      <c r="D699" s="50" t="s">
        <v>38</v>
      </c>
      <c r="E699" s="50" t="s">
        <v>39</v>
      </c>
      <c r="F699" s="50" t="s">
        <v>40</v>
      </c>
      <c r="G699" s="50" t="s">
        <v>975</v>
      </c>
      <c r="H699" s="50" t="s">
        <v>976</v>
      </c>
      <c r="I699" s="50" t="s">
        <v>974</v>
      </c>
      <c r="J699" s="50" t="s">
        <v>43</v>
      </c>
      <c r="K699" s="50" t="str">
        <f t="shared" si="10"/>
        <v>IPSRED DE PAGOSPAGOS RURALES</v>
      </c>
      <c r="L699" s="49" t="s">
        <v>44</v>
      </c>
      <c r="M699" s="50" t="s">
        <v>45</v>
      </c>
    </row>
    <row r="700" spans="1:13" x14ac:dyDescent="0.2">
      <c r="A700" s="50" t="s">
        <v>977</v>
      </c>
      <c r="B700" s="50" t="s">
        <v>455</v>
      </c>
      <c r="C700" s="56" t="s">
        <v>938</v>
      </c>
      <c r="D700" s="50" t="s">
        <v>38</v>
      </c>
      <c r="E700" s="50" t="s">
        <v>39</v>
      </c>
      <c r="F700" s="50" t="s">
        <v>40</v>
      </c>
      <c r="G700" s="50" t="s">
        <v>89</v>
      </c>
      <c r="H700" s="50" t="s">
        <v>262</v>
      </c>
      <c r="I700" s="50" t="s">
        <v>977</v>
      </c>
      <c r="J700" s="50" t="s">
        <v>43</v>
      </c>
      <c r="K700" s="50" t="str">
        <f t="shared" si="10"/>
        <v>IPSEMPLEADORESIMPUGNACIÓN DE PLANILLAS</v>
      </c>
      <c r="L700" s="49" t="s">
        <v>44</v>
      </c>
      <c r="M700" s="50" t="s">
        <v>45</v>
      </c>
    </row>
    <row r="701" spans="1:13" x14ac:dyDescent="0.2">
      <c r="A701" s="50" t="s">
        <v>978</v>
      </c>
      <c r="B701" s="50" t="s">
        <v>455</v>
      </c>
      <c r="C701" s="56" t="s">
        <v>938</v>
      </c>
      <c r="D701" s="50" t="s">
        <v>38</v>
      </c>
      <c r="E701" s="50" t="s">
        <v>39</v>
      </c>
      <c r="F701" s="50" t="s">
        <v>40</v>
      </c>
      <c r="G701" s="50" t="s">
        <v>103</v>
      </c>
      <c r="H701" s="50" t="s">
        <v>42</v>
      </c>
      <c r="I701" s="50" t="s">
        <v>978</v>
      </c>
      <c r="J701" s="50" t="s">
        <v>43</v>
      </c>
      <c r="K701" s="50" t="str">
        <f t="shared" si="10"/>
        <v>IPSBENEFICIARIOS PILAR SOLIDARIOINFORMACIÓN Y ORIENTACIÓN</v>
      </c>
      <c r="L701" s="49" t="s">
        <v>44</v>
      </c>
      <c r="M701" s="50" t="s">
        <v>45</v>
      </c>
    </row>
    <row r="702" spans="1:13" x14ac:dyDescent="0.2">
      <c r="A702" s="50" t="s">
        <v>979</v>
      </c>
      <c r="B702" s="50" t="s">
        <v>455</v>
      </c>
      <c r="C702" s="56" t="s">
        <v>938</v>
      </c>
      <c r="D702" s="50" t="s">
        <v>38</v>
      </c>
      <c r="E702" s="50" t="s">
        <v>39</v>
      </c>
      <c r="F702" s="50" t="s">
        <v>40</v>
      </c>
      <c r="G702" s="50" t="s">
        <v>54</v>
      </c>
      <c r="H702" s="50" t="s">
        <v>55</v>
      </c>
      <c r="I702" s="50" t="s">
        <v>979</v>
      </c>
      <c r="J702" s="50" t="s">
        <v>43</v>
      </c>
      <c r="K702" s="50" t="str">
        <f t="shared" si="10"/>
        <v>IPSPENSIONADOSAGUINALDO</v>
      </c>
      <c r="L702" s="49" t="s">
        <v>44</v>
      </c>
      <c r="M702" s="50" t="s">
        <v>45</v>
      </c>
    </row>
    <row r="703" spans="1:13" x14ac:dyDescent="0.2">
      <c r="A703" s="50" t="s">
        <v>980</v>
      </c>
      <c r="B703" s="50" t="s">
        <v>539</v>
      </c>
      <c r="C703" s="56" t="s">
        <v>938</v>
      </c>
      <c r="D703" s="50" t="s">
        <v>38</v>
      </c>
      <c r="E703" s="50" t="s">
        <v>39</v>
      </c>
      <c r="F703" s="50" t="s">
        <v>40</v>
      </c>
      <c r="G703" s="50" t="s">
        <v>54</v>
      </c>
      <c r="H703" s="50" t="s">
        <v>63</v>
      </c>
      <c r="I703" s="50" t="s">
        <v>980</v>
      </c>
      <c r="J703" s="50" t="s">
        <v>43</v>
      </c>
      <c r="K703" s="50" t="str">
        <f t="shared" si="10"/>
        <v>IPSPENSIONADOSASIGNACIÓN FAMILIAR</v>
      </c>
      <c r="L703" s="49" t="s">
        <v>44</v>
      </c>
      <c r="M703" s="50" t="s">
        <v>45</v>
      </c>
    </row>
    <row r="704" spans="1:13" x14ac:dyDescent="0.2">
      <c r="A704" s="50" t="s">
        <v>981</v>
      </c>
      <c r="B704" s="50" t="s">
        <v>539</v>
      </c>
      <c r="C704" s="56" t="s">
        <v>938</v>
      </c>
      <c r="D704" s="50" t="s">
        <v>38</v>
      </c>
      <c r="E704" s="50" t="s">
        <v>39</v>
      </c>
      <c r="F704" s="50" t="s">
        <v>40</v>
      </c>
      <c r="G704" s="50" t="s">
        <v>54</v>
      </c>
      <c r="H704" s="50" t="s">
        <v>238</v>
      </c>
      <c r="I704" s="50" t="s">
        <v>981</v>
      </c>
      <c r="J704" s="50" t="s">
        <v>43</v>
      </c>
      <c r="K704" s="50" t="str">
        <f t="shared" si="10"/>
        <v>IPSPENSIONADOSCONSULTA ESTADO DE TRÁMITE</v>
      </c>
      <c r="L704" s="49" t="s">
        <v>44</v>
      </c>
      <c r="M704" s="50" t="s">
        <v>45</v>
      </c>
    </row>
    <row r="705" spans="1:13" x14ac:dyDescent="0.2">
      <c r="A705" s="50" t="s">
        <v>982</v>
      </c>
      <c r="B705" s="50" t="s">
        <v>539</v>
      </c>
      <c r="C705" s="56" t="s">
        <v>938</v>
      </c>
      <c r="D705" s="50" t="s">
        <v>38</v>
      </c>
      <c r="E705" s="50" t="s">
        <v>39</v>
      </c>
      <c r="F705" s="50" t="s">
        <v>40</v>
      </c>
      <c r="G705" s="50" t="s">
        <v>41</v>
      </c>
      <c r="H705" s="50" t="s">
        <v>57</v>
      </c>
      <c r="I705" s="50" t="s">
        <v>982</v>
      </c>
      <c r="J705" s="50" t="s">
        <v>43</v>
      </c>
      <c r="K705" s="50" t="str">
        <f t="shared" si="10"/>
        <v>IPSAPORTE FAMILIAR PERMANENTERECLAMO IPS</v>
      </c>
      <c r="L705" s="49" t="s">
        <v>44</v>
      </c>
      <c r="M705" s="50" t="s">
        <v>45</v>
      </c>
    </row>
    <row r="706" spans="1:13" x14ac:dyDescent="0.2">
      <c r="A706" s="50" t="s">
        <v>983</v>
      </c>
      <c r="B706" s="50" t="s">
        <v>539</v>
      </c>
      <c r="C706" s="56" t="s">
        <v>938</v>
      </c>
      <c r="D706" s="50" t="s">
        <v>38</v>
      </c>
      <c r="E706" s="50" t="s">
        <v>39</v>
      </c>
      <c r="F706" s="50" t="s">
        <v>40</v>
      </c>
      <c r="G706" s="50" t="s">
        <v>41</v>
      </c>
      <c r="H706" s="50" t="s">
        <v>42</v>
      </c>
      <c r="I706" s="50" t="s">
        <v>983</v>
      </c>
      <c r="J706" s="50" t="s">
        <v>43</v>
      </c>
      <c r="K706" s="50" t="str">
        <f t="shared" si="10"/>
        <v>IPSAPORTE FAMILIAR PERMANENTEINFORMACIÓN Y ORIENTACIÓN</v>
      </c>
      <c r="L706" s="49" t="s">
        <v>44</v>
      </c>
      <c r="M706" s="50" t="s">
        <v>45</v>
      </c>
    </row>
    <row r="707" spans="1:13" x14ac:dyDescent="0.2">
      <c r="A707" s="50" t="s">
        <v>984</v>
      </c>
      <c r="B707" s="50" t="s">
        <v>485</v>
      </c>
      <c r="C707" s="59" t="s">
        <v>985</v>
      </c>
      <c r="D707" s="50" t="s">
        <v>94</v>
      </c>
      <c r="E707" s="50" t="s">
        <v>39</v>
      </c>
      <c r="F707" s="50" t="s">
        <v>196</v>
      </c>
      <c r="G707" s="50" t="s">
        <v>986</v>
      </c>
      <c r="H707" s="50" t="s">
        <v>42</v>
      </c>
      <c r="I707" s="50" t="s">
        <v>984</v>
      </c>
      <c r="J707" s="50" t="s">
        <v>43</v>
      </c>
      <c r="K707" s="50" t="str">
        <f t="shared" ref="K707:K770" si="11">F707&amp;G707&amp;H707</f>
        <v>REGISTRO CIVIL E IDENTIFICACIÓNINFORMACIÓN Y ORIENTACIÓN OTROS PRODUCTOS REGISTRO CIVIL SIN CONVENIOINFORMACIÓN Y ORIENTACIÓN</v>
      </c>
      <c r="L707" s="49" t="s">
        <v>71</v>
      </c>
      <c r="M707" s="50" t="s">
        <v>98</v>
      </c>
    </row>
    <row r="708" spans="1:13" x14ac:dyDescent="0.2">
      <c r="A708" s="50" t="s">
        <v>987</v>
      </c>
      <c r="B708" s="50" t="s">
        <v>539</v>
      </c>
      <c r="C708" s="56" t="s">
        <v>938</v>
      </c>
      <c r="D708" s="50" t="s">
        <v>38</v>
      </c>
      <c r="E708" s="50" t="s">
        <v>39</v>
      </c>
      <c r="F708" s="50" t="s">
        <v>40</v>
      </c>
      <c r="G708" s="50" t="s">
        <v>103</v>
      </c>
      <c r="H708" s="50" t="s">
        <v>42</v>
      </c>
      <c r="I708" s="50" t="s">
        <v>987</v>
      </c>
      <c r="J708" s="50" t="s">
        <v>43</v>
      </c>
      <c r="K708" s="50" t="str">
        <f t="shared" si="11"/>
        <v>IPSBENEFICIARIOS PILAR SOLIDARIOINFORMACIÓN Y ORIENTACIÓN</v>
      </c>
      <c r="L708" s="49" t="s">
        <v>44</v>
      </c>
      <c r="M708" s="50" t="s">
        <v>45</v>
      </c>
    </row>
    <row r="709" spans="1:13" x14ac:dyDescent="0.2">
      <c r="A709" s="50" t="s">
        <v>988</v>
      </c>
      <c r="B709" s="50" t="s">
        <v>539</v>
      </c>
      <c r="C709" s="56" t="s">
        <v>938</v>
      </c>
      <c r="D709" s="50" t="s">
        <v>38</v>
      </c>
      <c r="E709" s="50" t="s">
        <v>39</v>
      </c>
      <c r="F709" s="50" t="s">
        <v>40</v>
      </c>
      <c r="G709" s="50" t="s">
        <v>41</v>
      </c>
      <c r="H709" s="50" t="s">
        <v>42</v>
      </c>
      <c r="I709" s="50" t="s">
        <v>988</v>
      </c>
      <c r="J709" s="50" t="s">
        <v>43</v>
      </c>
      <c r="K709" s="50" t="str">
        <f t="shared" si="11"/>
        <v>IPSAPORTE FAMILIAR PERMANENTEINFORMACIÓN Y ORIENTACIÓN</v>
      </c>
      <c r="L709" s="49" t="s">
        <v>44</v>
      </c>
      <c r="M709" s="50" t="s">
        <v>45</v>
      </c>
    </row>
    <row r="710" spans="1:13" x14ac:dyDescent="0.2">
      <c r="A710" s="50" t="s">
        <v>989</v>
      </c>
      <c r="B710" s="50" t="s">
        <v>75</v>
      </c>
      <c r="C710" s="56" t="s">
        <v>990</v>
      </c>
      <c r="D710" s="50" t="s">
        <v>38</v>
      </c>
      <c r="E710" s="50" t="s">
        <v>39</v>
      </c>
      <c r="F710" s="50" t="s">
        <v>40</v>
      </c>
      <c r="G710" s="50" t="s">
        <v>54</v>
      </c>
      <c r="H710" s="50" t="s">
        <v>42</v>
      </c>
      <c r="I710" s="50" t="s">
        <v>989</v>
      </c>
      <c r="J710" s="50" t="s">
        <v>43</v>
      </c>
      <c r="K710" s="50" t="str">
        <f t="shared" si="11"/>
        <v>IPSPENSIONADOSINFORMACIÓN Y ORIENTACIÓN</v>
      </c>
      <c r="L710" s="49" t="s">
        <v>44</v>
      </c>
      <c r="M710" s="50" t="s">
        <v>45</v>
      </c>
    </row>
    <row r="711" spans="1:13" x14ac:dyDescent="0.2">
      <c r="A711" s="50" t="s">
        <v>991</v>
      </c>
      <c r="B711" s="50" t="s">
        <v>356</v>
      </c>
      <c r="C711" s="56" t="s">
        <v>990</v>
      </c>
      <c r="D711" s="50" t="s">
        <v>656</v>
      </c>
      <c r="E711" s="50" t="s">
        <v>39</v>
      </c>
      <c r="F711" s="50" t="s">
        <v>40</v>
      </c>
      <c r="G711" s="50" t="s">
        <v>177</v>
      </c>
      <c r="H711" s="50" t="s">
        <v>992</v>
      </c>
      <c r="I711" s="50" t="s">
        <v>991</v>
      </c>
      <c r="J711" s="50" t="s">
        <v>43</v>
      </c>
      <c r="K711" s="50" t="str">
        <f t="shared" si="11"/>
        <v>IPSINFORMACIÓN INSTITUCIONALINFORMACIÓN AUTORIDADES</v>
      </c>
      <c r="L711" s="49" t="s">
        <v>44</v>
      </c>
      <c r="M711" s="50" t="s">
        <v>658</v>
      </c>
    </row>
    <row r="712" spans="1:13" x14ac:dyDescent="0.2">
      <c r="A712" s="50" t="s">
        <v>993</v>
      </c>
      <c r="B712" s="50" t="s">
        <v>414</v>
      </c>
      <c r="C712" s="56" t="s">
        <v>990</v>
      </c>
      <c r="D712" s="50" t="s">
        <v>38</v>
      </c>
      <c r="E712" s="50" t="s">
        <v>39</v>
      </c>
      <c r="F712" s="50" t="s">
        <v>40</v>
      </c>
      <c r="G712" s="50" t="s">
        <v>62</v>
      </c>
      <c r="H712" s="50" t="s">
        <v>63</v>
      </c>
      <c r="I712" s="50" t="s">
        <v>993</v>
      </c>
      <c r="J712" s="50" t="s">
        <v>43</v>
      </c>
      <c r="K712" s="50" t="str">
        <f t="shared" si="11"/>
        <v>IPSAFILIADOS D.L.3500/TRABAJADORASIGNACIÓN FAMILIAR</v>
      </c>
      <c r="L712" s="49" t="s">
        <v>44</v>
      </c>
      <c r="M712" s="50" t="s">
        <v>45</v>
      </c>
    </row>
    <row r="713" spans="1:13" x14ac:dyDescent="0.2">
      <c r="A713" s="50" t="s">
        <v>994</v>
      </c>
      <c r="B713" s="50" t="s">
        <v>995</v>
      </c>
      <c r="C713" s="56" t="s">
        <v>990</v>
      </c>
      <c r="D713" s="50" t="s">
        <v>38</v>
      </c>
      <c r="E713" s="50" t="s">
        <v>39</v>
      </c>
      <c r="F713" s="50" t="s">
        <v>40</v>
      </c>
      <c r="G713" s="50" t="s">
        <v>107</v>
      </c>
      <c r="H713" s="50" t="s">
        <v>666</v>
      </c>
      <c r="I713" s="50" t="s">
        <v>994</v>
      </c>
      <c r="J713" s="50" t="s">
        <v>43</v>
      </c>
      <c r="K713" s="50" t="str">
        <f t="shared" si="11"/>
        <v>IPSCORONAVIRUS &amp; MEDIDAS COVID-19BONO COVID 2021</v>
      </c>
      <c r="L713" s="49" t="s">
        <v>44</v>
      </c>
      <c r="M713" s="50" t="s">
        <v>45</v>
      </c>
    </row>
    <row r="714" spans="1:13" x14ac:dyDescent="0.2">
      <c r="A714" s="50" t="s">
        <v>996</v>
      </c>
      <c r="B714" s="50" t="s">
        <v>455</v>
      </c>
      <c r="C714" s="56" t="s">
        <v>990</v>
      </c>
      <c r="D714" s="50" t="s">
        <v>38</v>
      </c>
      <c r="E714" s="50" t="s">
        <v>39</v>
      </c>
      <c r="F714" s="50" t="s">
        <v>40</v>
      </c>
      <c r="G714" s="50" t="s">
        <v>41</v>
      </c>
      <c r="H714" s="50" t="s">
        <v>42</v>
      </c>
      <c r="I714" s="50" t="s">
        <v>996</v>
      </c>
      <c r="J714" s="50" t="s">
        <v>43</v>
      </c>
      <c r="K714" s="50" t="str">
        <f t="shared" si="11"/>
        <v>IPSAPORTE FAMILIAR PERMANENTEINFORMACIÓN Y ORIENTACIÓN</v>
      </c>
      <c r="L714" s="49" t="s">
        <v>44</v>
      </c>
      <c r="M714" s="50" t="s">
        <v>45</v>
      </c>
    </row>
    <row r="715" spans="1:13" x14ac:dyDescent="0.2">
      <c r="A715" s="50" t="s">
        <v>997</v>
      </c>
      <c r="B715" s="50" t="s">
        <v>455</v>
      </c>
      <c r="C715" s="56" t="s">
        <v>990</v>
      </c>
      <c r="D715" s="50" t="s">
        <v>38</v>
      </c>
      <c r="E715" s="50" t="s">
        <v>39</v>
      </c>
      <c r="F715" s="50" t="s">
        <v>40</v>
      </c>
      <c r="G715" s="50" t="s">
        <v>103</v>
      </c>
      <c r="H715" s="50" t="s">
        <v>42</v>
      </c>
      <c r="I715" s="50" t="s">
        <v>997</v>
      </c>
      <c r="J715" s="50" t="s">
        <v>43</v>
      </c>
      <c r="K715" s="50" t="str">
        <f t="shared" si="11"/>
        <v>IPSBENEFICIARIOS PILAR SOLIDARIOINFORMACIÓN Y ORIENTACIÓN</v>
      </c>
      <c r="L715" s="49" t="s">
        <v>44</v>
      </c>
      <c r="M715" s="50" t="s">
        <v>45</v>
      </c>
    </row>
    <row r="716" spans="1:13" x14ac:dyDescent="0.2">
      <c r="A716" s="50" t="s">
        <v>998</v>
      </c>
      <c r="B716" s="50" t="s">
        <v>539</v>
      </c>
      <c r="C716" s="56" t="s">
        <v>990</v>
      </c>
      <c r="D716" s="50" t="s">
        <v>38</v>
      </c>
      <c r="E716" s="50" t="s">
        <v>39</v>
      </c>
      <c r="F716" s="50" t="s">
        <v>40</v>
      </c>
      <c r="G716" s="50" t="s">
        <v>49</v>
      </c>
      <c r="H716" s="50" t="s">
        <v>50</v>
      </c>
      <c r="I716" s="50" t="s">
        <v>998</v>
      </c>
      <c r="J716" s="50" t="s">
        <v>43</v>
      </c>
      <c r="K716" s="50" t="str">
        <f t="shared" si="11"/>
        <v>IPSIMPONENTES EX CAJAS DE PREVISIÓN (REPARTO)ESTADO SOLICITUD EN TRÁMITE</v>
      </c>
      <c r="L716" s="49" t="s">
        <v>44</v>
      </c>
      <c r="M716" s="50" t="s">
        <v>45</v>
      </c>
    </row>
    <row r="717" spans="1:13" x14ac:dyDescent="0.2">
      <c r="A717" s="50" t="s">
        <v>999</v>
      </c>
      <c r="B717" s="50" t="s">
        <v>747</v>
      </c>
      <c r="C717" s="56" t="s">
        <v>990</v>
      </c>
      <c r="D717" s="50" t="s">
        <v>38</v>
      </c>
      <c r="E717" s="50" t="s">
        <v>39</v>
      </c>
      <c r="F717" s="50" t="s">
        <v>40</v>
      </c>
      <c r="G717" s="50" t="s">
        <v>49</v>
      </c>
      <c r="H717" s="50" t="s">
        <v>50</v>
      </c>
      <c r="I717" s="50" t="s">
        <v>999</v>
      </c>
      <c r="J717" s="50" t="s">
        <v>43</v>
      </c>
      <c r="K717" s="50" t="str">
        <f t="shared" si="11"/>
        <v>IPSIMPONENTES EX CAJAS DE PREVISIÓN (REPARTO)ESTADO SOLICITUD EN TRÁMITE</v>
      </c>
      <c r="L717" s="49" t="s">
        <v>44</v>
      </c>
      <c r="M717" s="50" t="s">
        <v>45</v>
      </c>
    </row>
    <row r="718" spans="1:13" x14ac:dyDescent="0.2">
      <c r="A718" s="50" t="s">
        <v>1000</v>
      </c>
      <c r="B718" s="50" t="s">
        <v>1001</v>
      </c>
      <c r="C718" s="59" t="s">
        <v>1001</v>
      </c>
      <c r="D718" s="50" t="s">
        <v>94</v>
      </c>
      <c r="E718" s="50" t="s">
        <v>39</v>
      </c>
      <c r="F718" s="50" t="s">
        <v>95</v>
      </c>
      <c r="G718" s="50" t="s">
        <v>96</v>
      </c>
      <c r="H718" s="50" t="s">
        <v>1002</v>
      </c>
      <c r="I718" s="50" t="s">
        <v>1000</v>
      </c>
      <c r="J718" s="50" t="s">
        <v>43</v>
      </c>
      <c r="K718" s="50" t="str">
        <f t="shared" si="11"/>
        <v>FONASABONOS DE ATENCIÓN DE SALUDVENTA DE BONO EN SUCURSAL (TRANSBANK)</v>
      </c>
      <c r="L718" s="49" t="s">
        <v>44</v>
      </c>
      <c r="M718" s="50" t="s">
        <v>98</v>
      </c>
    </row>
    <row r="719" spans="1:13" x14ac:dyDescent="0.2">
      <c r="A719" s="50" t="s">
        <v>1003</v>
      </c>
      <c r="B719" s="50" t="s">
        <v>806</v>
      </c>
      <c r="C719" s="56" t="s">
        <v>990</v>
      </c>
      <c r="D719" s="50" t="s">
        <v>38</v>
      </c>
      <c r="E719" s="50" t="s">
        <v>39</v>
      </c>
      <c r="F719" s="50" t="s">
        <v>40</v>
      </c>
      <c r="G719" s="50" t="s">
        <v>49</v>
      </c>
      <c r="H719" s="50" t="s">
        <v>50</v>
      </c>
      <c r="I719" s="50" t="s">
        <v>1003</v>
      </c>
      <c r="J719" s="50" t="s">
        <v>43</v>
      </c>
      <c r="K719" s="50" t="str">
        <f t="shared" si="11"/>
        <v>IPSIMPONENTES EX CAJAS DE PREVISIÓN (REPARTO)ESTADO SOLICITUD EN TRÁMITE</v>
      </c>
      <c r="L719" s="49" t="s">
        <v>44</v>
      </c>
      <c r="M719" s="50" t="s">
        <v>45</v>
      </c>
    </row>
    <row r="720" spans="1:13" x14ac:dyDescent="0.2">
      <c r="A720" s="50" t="s">
        <v>1004</v>
      </c>
      <c r="B720" s="50" t="s">
        <v>938</v>
      </c>
      <c r="C720" s="56" t="s">
        <v>990</v>
      </c>
      <c r="D720" s="50" t="s">
        <v>38</v>
      </c>
      <c r="E720" s="50" t="s">
        <v>39</v>
      </c>
      <c r="F720" s="50" t="s">
        <v>40</v>
      </c>
      <c r="G720" s="50" t="s">
        <v>54</v>
      </c>
      <c r="H720" s="50" t="s">
        <v>55</v>
      </c>
      <c r="I720" s="50" t="s">
        <v>1004</v>
      </c>
      <c r="J720" s="50" t="s">
        <v>43</v>
      </c>
      <c r="K720" s="50" t="str">
        <f t="shared" si="11"/>
        <v>IPSPENSIONADOSAGUINALDO</v>
      </c>
      <c r="L720" s="49" t="s">
        <v>44</v>
      </c>
      <c r="M720" s="50" t="s">
        <v>45</v>
      </c>
    </row>
    <row r="721" spans="1:13" x14ac:dyDescent="0.2">
      <c r="A721" s="50" t="s">
        <v>1005</v>
      </c>
      <c r="B721" s="50" t="s">
        <v>938</v>
      </c>
      <c r="C721" s="56" t="s">
        <v>990</v>
      </c>
      <c r="D721" s="50" t="s">
        <v>94</v>
      </c>
      <c r="E721" s="50" t="s">
        <v>39</v>
      </c>
      <c r="F721" s="50" t="s">
        <v>68</v>
      </c>
      <c r="G721" s="50" t="s">
        <v>69</v>
      </c>
      <c r="H721" s="50" t="s">
        <v>537</v>
      </c>
      <c r="I721" s="50" t="s">
        <v>1005</v>
      </c>
      <c r="J721" s="50" t="s">
        <v>43</v>
      </c>
      <c r="K721" s="50" t="str">
        <f t="shared" si="11"/>
        <v>CANALES DE ATENCIÓNCAPRICALIDAD INFORMACIÓN RECIBIDA (RESPUESTA)</v>
      </c>
      <c r="L721" s="49" t="s">
        <v>71</v>
      </c>
      <c r="M721" s="50" t="s">
        <v>98</v>
      </c>
    </row>
    <row r="722" spans="1:13" x14ac:dyDescent="0.2">
      <c r="A722" s="50" t="s">
        <v>1006</v>
      </c>
      <c r="B722" s="50" t="s">
        <v>52</v>
      </c>
      <c r="C722" s="56" t="s">
        <v>1007</v>
      </c>
      <c r="D722" s="50" t="s">
        <v>38</v>
      </c>
      <c r="E722" s="50" t="s">
        <v>39</v>
      </c>
      <c r="F722" s="50" t="s">
        <v>40</v>
      </c>
      <c r="G722" s="50" t="s">
        <v>89</v>
      </c>
      <c r="H722" s="50" t="s">
        <v>90</v>
      </c>
      <c r="I722" s="50" t="s">
        <v>1006</v>
      </c>
      <c r="J722" s="50" t="s">
        <v>43</v>
      </c>
      <c r="K722" s="50" t="str">
        <f t="shared" si="11"/>
        <v>IPSEMPLEADORESSALDO FAVOR EMPLEADOR</v>
      </c>
      <c r="L722" s="49" t="s">
        <v>44</v>
      </c>
      <c r="M722" s="50" t="s">
        <v>45</v>
      </c>
    </row>
    <row r="723" spans="1:13" x14ac:dyDescent="0.2">
      <c r="A723" s="50" t="s">
        <v>1008</v>
      </c>
      <c r="B723" s="50" t="s">
        <v>115</v>
      </c>
      <c r="C723" s="56" t="s">
        <v>1007</v>
      </c>
      <c r="D723" s="50" t="s">
        <v>38</v>
      </c>
      <c r="E723" s="50" t="s">
        <v>39</v>
      </c>
      <c r="F723" s="50" t="s">
        <v>40</v>
      </c>
      <c r="G723" s="50" t="s">
        <v>89</v>
      </c>
      <c r="H723" s="50" t="s">
        <v>262</v>
      </c>
      <c r="I723" s="50" t="s">
        <v>1008</v>
      </c>
      <c r="J723" s="50" t="s">
        <v>43</v>
      </c>
      <c r="K723" s="50" t="str">
        <f t="shared" si="11"/>
        <v>IPSEMPLEADORESIMPUGNACIÓN DE PLANILLAS</v>
      </c>
      <c r="L723" s="49" t="s">
        <v>44</v>
      </c>
      <c r="M723" s="50" t="s">
        <v>45</v>
      </c>
    </row>
    <row r="724" spans="1:13" x14ac:dyDescent="0.2">
      <c r="A724" s="50" t="s">
        <v>1009</v>
      </c>
      <c r="B724" s="50" t="s">
        <v>601</v>
      </c>
      <c r="C724" s="56" t="s">
        <v>1007</v>
      </c>
      <c r="D724" s="50" t="s">
        <v>38</v>
      </c>
      <c r="E724" s="50" t="s">
        <v>39</v>
      </c>
      <c r="F724" s="50" t="s">
        <v>40</v>
      </c>
      <c r="G724" s="50" t="s">
        <v>49</v>
      </c>
      <c r="H724" s="50" t="s">
        <v>42</v>
      </c>
      <c r="I724" s="50" t="s">
        <v>1009</v>
      </c>
      <c r="J724" s="50" t="s">
        <v>43</v>
      </c>
      <c r="K724" s="50" t="str">
        <f t="shared" si="11"/>
        <v>IPSIMPONENTES EX CAJAS DE PREVISIÓN (REPARTO)INFORMACIÓN Y ORIENTACIÓN</v>
      </c>
      <c r="L724" s="49" t="s">
        <v>44</v>
      </c>
      <c r="M724" s="50" t="s">
        <v>45</v>
      </c>
    </row>
    <row r="725" spans="1:13" x14ac:dyDescent="0.2">
      <c r="A725" s="50" t="s">
        <v>1010</v>
      </c>
      <c r="B725" s="50" t="s">
        <v>518</v>
      </c>
      <c r="C725" s="56" t="s">
        <v>1007</v>
      </c>
      <c r="D725" s="50" t="s">
        <v>38</v>
      </c>
      <c r="E725" s="50" t="s">
        <v>39</v>
      </c>
      <c r="F725" s="50" t="s">
        <v>40</v>
      </c>
      <c r="G725" s="50" t="s">
        <v>89</v>
      </c>
      <c r="H725" s="50" t="s">
        <v>42</v>
      </c>
      <c r="I725" s="50" t="s">
        <v>1010</v>
      </c>
      <c r="J725" s="50" t="s">
        <v>43</v>
      </c>
      <c r="K725" s="50" t="str">
        <f t="shared" si="11"/>
        <v>IPSEMPLEADORESINFORMACIÓN Y ORIENTACIÓN</v>
      </c>
      <c r="L725" s="49" t="s">
        <v>44</v>
      </c>
      <c r="M725" s="50" t="s">
        <v>45</v>
      </c>
    </row>
    <row r="726" spans="1:13" x14ac:dyDescent="0.2">
      <c r="A726" s="50" t="s">
        <v>1011</v>
      </c>
      <c r="B726" s="50" t="s">
        <v>440</v>
      </c>
      <c r="C726" s="56" t="s">
        <v>1007</v>
      </c>
      <c r="D726" s="50" t="s">
        <v>38</v>
      </c>
      <c r="E726" s="50" t="s">
        <v>39</v>
      </c>
      <c r="F726" s="50" t="s">
        <v>40</v>
      </c>
      <c r="G726" s="50" t="s">
        <v>62</v>
      </c>
      <c r="H726" s="50" t="s">
        <v>63</v>
      </c>
      <c r="I726" s="50" t="s">
        <v>1011</v>
      </c>
      <c r="J726" s="50" t="s">
        <v>43</v>
      </c>
      <c r="K726" s="50" t="str">
        <f t="shared" si="11"/>
        <v>IPSAFILIADOS D.L.3500/TRABAJADORASIGNACIÓN FAMILIAR</v>
      </c>
      <c r="L726" s="49" t="s">
        <v>44</v>
      </c>
      <c r="M726" s="50" t="s">
        <v>45</v>
      </c>
    </row>
    <row r="727" spans="1:13" x14ac:dyDescent="0.2">
      <c r="A727" s="50" t="s">
        <v>1012</v>
      </c>
      <c r="B727" s="50" t="s">
        <v>173</v>
      </c>
      <c r="C727" s="56" t="s">
        <v>1007</v>
      </c>
      <c r="D727" s="50" t="s">
        <v>38</v>
      </c>
      <c r="E727" s="50" t="s">
        <v>39</v>
      </c>
      <c r="F727" s="50" t="s">
        <v>40</v>
      </c>
      <c r="G727" s="50" t="s">
        <v>62</v>
      </c>
      <c r="H727" s="50" t="s">
        <v>42</v>
      </c>
      <c r="I727" s="50" t="s">
        <v>1012</v>
      </c>
      <c r="J727" s="50" t="s">
        <v>43</v>
      </c>
      <c r="K727" s="50" t="str">
        <f t="shared" si="11"/>
        <v>IPSAFILIADOS D.L.3500/TRABAJADORINFORMACIÓN Y ORIENTACIÓN</v>
      </c>
      <c r="L727" s="49" t="s">
        <v>44</v>
      </c>
      <c r="M727" s="50" t="s">
        <v>45</v>
      </c>
    </row>
    <row r="728" spans="1:13" x14ac:dyDescent="0.2">
      <c r="A728" s="50" t="s">
        <v>1013</v>
      </c>
      <c r="B728" s="50" t="s">
        <v>37</v>
      </c>
      <c r="C728" s="56" t="s">
        <v>1007</v>
      </c>
      <c r="D728" s="50" t="s">
        <v>38</v>
      </c>
      <c r="E728" s="50" t="s">
        <v>39</v>
      </c>
      <c r="F728" s="50" t="s">
        <v>40</v>
      </c>
      <c r="G728" s="50" t="s">
        <v>76</v>
      </c>
      <c r="H728" s="50" t="s">
        <v>42</v>
      </c>
      <c r="I728" s="50" t="s">
        <v>1013</v>
      </c>
      <c r="J728" s="50" t="s">
        <v>43</v>
      </c>
      <c r="K728" s="50" t="str">
        <f t="shared" si="11"/>
        <v>IPSSUBSIDIO ÚNICO FAMILIAR (SUF)-CHILE SOLIDARIOINFORMACIÓN Y ORIENTACIÓN</v>
      </c>
      <c r="L728" s="49" t="s">
        <v>44</v>
      </c>
      <c r="M728" s="50" t="s">
        <v>45</v>
      </c>
    </row>
    <row r="729" spans="1:13" x14ac:dyDescent="0.2">
      <c r="A729" s="50" t="s">
        <v>1014</v>
      </c>
      <c r="B729" s="50" t="s">
        <v>1015</v>
      </c>
      <c r="C729" s="59" t="s">
        <v>1015</v>
      </c>
      <c r="D729" s="50" t="s">
        <v>94</v>
      </c>
      <c r="E729" s="50" t="s">
        <v>39</v>
      </c>
      <c r="F729" s="50" t="s">
        <v>112</v>
      </c>
      <c r="G729" s="50" t="s">
        <v>466</v>
      </c>
      <c r="H729" s="50" t="s">
        <v>42</v>
      </c>
      <c r="I729" s="50" t="s">
        <v>1014</v>
      </c>
      <c r="J729" s="50" t="s">
        <v>43</v>
      </c>
      <c r="K729" s="50" t="str">
        <f t="shared" si="11"/>
        <v>OTRAS INSTITUCIONES DEL ESTADOINFORMACIÓN Y ORIENTACIÓN OTROS PRODUCTOS OTRAS INSTITUCIONES DEL ESTADOINFORMACIÓN Y ORIENTACIÓN</v>
      </c>
      <c r="L729" s="49" t="s">
        <v>71</v>
      </c>
      <c r="M729" s="50" t="s">
        <v>98</v>
      </c>
    </row>
    <row r="730" spans="1:13" x14ac:dyDescent="0.2">
      <c r="A730" s="50" t="s">
        <v>1016</v>
      </c>
      <c r="B730" s="50" t="s">
        <v>1017</v>
      </c>
      <c r="C730" s="59" t="s">
        <v>1015</v>
      </c>
      <c r="D730" s="50" t="s">
        <v>94</v>
      </c>
      <c r="E730" s="50" t="s">
        <v>39</v>
      </c>
      <c r="F730" s="50" t="s">
        <v>196</v>
      </c>
      <c r="G730" s="50" t="s">
        <v>197</v>
      </c>
      <c r="H730" s="50" t="s">
        <v>42</v>
      </c>
      <c r="I730" s="50" t="s">
        <v>1016</v>
      </c>
      <c r="J730" s="50" t="s">
        <v>43</v>
      </c>
      <c r="K730" s="50" t="str">
        <f t="shared" si="11"/>
        <v>REGISTRO CIVIL E IDENTIFICACIÓNSOLICITUD DE CLAVE ÚNICAINFORMACIÓN Y ORIENTACIÓN</v>
      </c>
      <c r="L730" s="49" t="s">
        <v>71</v>
      </c>
      <c r="M730" s="50" t="s">
        <v>98</v>
      </c>
    </row>
    <row r="731" spans="1:13" x14ac:dyDescent="0.2">
      <c r="A731" s="50" t="s">
        <v>1018</v>
      </c>
      <c r="B731" s="50" t="s">
        <v>938</v>
      </c>
      <c r="C731" s="56" t="s">
        <v>1007</v>
      </c>
      <c r="D731" s="50" t="s">
        <v>94</v>
      </c>
      <c r="E731" s="50" t="s">
        <v>39</v>
      </c>
      <c r="F731" s="50" t="s">
        <v>40</v>
      </c>
      <c r="G731" s="50" t="s">
        <v>177</v>
      </c>
      <c r="H731" s="50" t="s">
        <v>42</v>
      </c>
      <c r="I731" s="50" t="s">
        <v>1018</v>
      </c>
      <c r="J731" s="50" t="s">
        <v>43</v>
      </c>
      <c r="K731" s="50" t="str">
        <f t="shared" si="11"/>
        <v>IPSINFORMACIÓN INSTITUCIONALINFORMACIÓN Y ORIENTACIÓN</v>
      </c>
      <c r="L731" s="49" t="s">
        <v>44</v>
      </c>
      <c r="M731" s="50" t="s">
        <v>98</v>
      </c>
    </row>
    <row r="732" spans="1:13" x14ac:dyDescent="0.2">
      <c r="A732" s="50" t="s">
        <v>1019</v>
      </c>
      <c r="B732" s="50" t="s">
        <v>990</v>
      </c>
      <c r="C732" s="56" t="s">
        <v>1007</v>
      </c>
      <c r="D732" s="50" t="s">
        <v>94</v>
      </c>
      <c r="E732" s="50" t="s">
        <v>39</v>
      </c>
      <c r="F732" s="50" t="s">
        <v>40</v>
      </c>
      <c r="G732" s="50" t="s">
        <v>62</v>
      </c>
      <c r="H732" s="50" t="s">
        <v>1020</v>
      </c>
      <c r="I732" s="50" t="s">
        <v>1019</v>
      </c>
      <c r="J732" s="50" t="s">
        <v>43</v>
      </c>
      <c r="K732" s="50" t="str">
        <f t="shared" si="11"/>
        <v>IPSAFILIADOS D.L.3500/TRABAJADORSOLICITUD DE RECLAMO</v>
      </c>
      <c r="L732" s="49" t="s">
        <v>44</v>
      </c>
      <c r="M732" s="50" t="s">
        <v>98</v>
      </c>
    </row>
    <row r="733" spans="1:13" x14ac:dyDescent="0.2">
      <c r="A733" s="50" t="s">
        <v>1021</v>
      </c>
      <c r="B733" s="50" t="s">
        <v>990</v>
      </c>
      <c r="C733" s="56" t="s">
        <v>1007</v>
      </c>
      <c r="D733" s="50" t="s">
        <v>94</v>
      </c>
      <c r="E733" s="50" t="s">
        <v>39</v>
      </c>
      <c r="F733" s="50" t="s">
        <v>40</v>
      </c>
      <c r="G733" s="50" t="s">
        <v>62</v>
      </c>
      <c r="H733" s="50" t="s">
        <v>1020</v>
      </c>
      <c r="I733" s="50" t="s">
        <v>1021</v>
      </c>
      <c r="J733" s="50" t="s">
        <v>43</v>
      </c>
      <c r="K733" s="50" t="str">
        <f t="shared" si="11"/>
        <v>IPSAFILIADOS D.L.3500/TRABAJADORSOLICITUD DE RECLAMO</v>
      </c>
      <c r="L733" s="49" t="s">
        <v>44</v>
      </c>
      <c r="M733" s="50" t="s">
        <v>98</v>
      </c>
    </row>
    <row r="734" spans="1:13" x14ac:dyDescent="0.2">
      <c r="A734" s="50" t="s">
        <v>1022</v>
      </c>
      <c r="B734" s="50" t="s">
        <v>190</v>
      </c>
      <c r="C734" s="56" t="s">
        <v>1023</v>
      </c>
      <c r="D734" s="50" t="s">
        <v>38</v>
      </c>
      <c r="E734" s="50" t="s">
        <v>39</v>
      </c>
      <c r="F734" s="50" t="s">
        <v>40</v>
      </c>
      <c r="G734" s="50" t="s">
        <v>184</v>
      </c>
      <c r="H734" s="50" t="s">
        <v>191</v>
      </c>
      <c r="I734" s="50" t="s">
        <v>1022</v>
      </c>
      <c r="J734" s="50" t="s">
        <v>43</v>
      </c>
      <c r="K734" s="50" t="str">
        <f t="shared" si="11"/>
        <v>IPSPODERESAUTORIZACIÓN DE APODERADO EXCEPCIONAL</v>
      </c>
      <c r="L734" s="49" t="s">
        <v>44</v>
      </c>
      <c r="M734" s="50" t="s">
        <v>45</v>
      </c>
    </row>
    <row r="735" spans="1:13" x14ac:dyDescent="0.2">
      <c r="A735" s="50" t="s">
        <v>1024</v>
      </c>
      <c r="B735" s="50" t="s">
        <v>421</v>
      </c>
      <c r="C735" s="56" t="s">
        <v>1023</v>
      </c>
      <c r="D735" s="50" t="s">
        <v>94</v>
      </c>
      <c r="E735" s="50" t="s">
        <v>39</v>
      </c>
      <c r="F735" s="50" t="s">
        <v>40</v>
      </c>
      <c r="G735" s="50" t="s">
        <v>49</v>
      </c>
      <c r="H735" s="50" t="s">
        <v>50</v>
      </c>
      <c r="I735" s="50" t="s">
        <v>1024</v>
      </c>
      <c r="J735" s="50" t="s">
        <v>43</v>
      </c>
      <c r="K735" s="50" t="str">
        <f t="shared" si="11"/>
        <v>IPSIMPONENTES EX CAJAS DE PREVISIÓN (REPARTO)ESTADO SOLICITUD EN TRÁMITE</v>
      </c>
      <c r="L735" s="49" t="s">
        <v>44</v>
      </c>
      <c r="M735" s="50" t="s">
        <v>98</v>
      </c>
    </row>
    <row r="736" spans="1:13" x14ac:dyDescent="0.2">
      <c r="A736" s="50" t="s">
        <v>1025</v>
      </c>
      <c r="B736" s="50" t="s">
        <v>187</v>
      </c>
      <c r="C736" s="56" t="s">
        <v>1023</v>
      </c>
      <c r="D736" s="50" t="s">
        <v>38</v>
      </c>
      <c r="E736" s="50" t="s">
        <v>39</v>
      </c>
      <c r="F736" s="50" t="s">
        <v>40</v>
      </c>
      <c r="G736" s="50" t="s">
        <v>62</v>
      </c>
      <c r="H736" s="50" t="s">
        <v>42</v>
      </c>
      <c r="I736" s="50" t="s">
        <v>1025</v>
      </c>
      <c r="J736" s="50" t="s">
        <v>43</v>
      </c>
      <c r="K736" s="50" t="str">
        <f t="shared" si="11"/>
        <v>IPSAFILIADOS D.L.3500/TRABAJADORINFORMACIÓN Y ORIENTACIÓN</v>
      </c>
      <c r="L736" s="49" t="s">
        <v>44</v>
      </c>
      <c r="M736" s="50" t="s">
        <v>45</v>
      </c>
    </row>
    <row r="737" spans="1:13" x14ac:dyDescent="0.2">
      <c r="A737" s="50" t="s">
        <v>1026</v>
      </c>
      <c r="B737" s="50" t="s">
        <v>692</v>
      </c>
      <c r="C737" s="56" t="s">
        <v>1023</v>
      </c>
      <c r="D737" s="50" t="s">
        <v>38</v>
      </c>
      <c r="E737" s="50" t="s">
        <v>39</v>
      </c>
      <c r="F737" s="50" t="s">
        <v>40</v>
      </c>
      <c r="G737" s="50" t="s">
        <v>103</v>
      </c>
      <c r="H737" s="50" t="s">
        <v>116</v>
      </c>
      <c r="I737" s="50" t="s">
        <v>1026</v>
      </c>
      <c r="J737" s="50" t="s">
        <v>43</v>
      </c>
      <c r="K737" s="50" t="str">
        <f t="shared" si="11"/>
        <v>IPSBENEFICIARIOS PILAR SOLIDARIOESTADO DE TRAMITE PILAR SOLIDARIO</v>
      </c>
      <c r="L737" s="49" t="s">
        <v>44</v>
      </c>
      <c r="M737" s="50" t="s">
        <v>45</v>
      </c>
    </row>
    <row r="738" spans="1:13" x14ac:dyDescent="0.2">
      <c r="A738" s="50" t="s">
        <v>1027</v>
      </c>
      <c r="B738" s="50" t="s">
        <v>990</v>
      </c>
      <c r="C738" s="56" t="s">
        <v>1023</v>
      </c>
      <c r="D738" s="50" t="s">
        <v>38</v>
      </c>
      <c r="E738" s="50" t="s">
        <v>39</v>
      </c>
      <c r="F738" s="50" t="s">
        <v>40</v>
      </c>
      <c r="G738" s="50" t="s">
        <v>103</v>
      </c>
      <c r="H738" s="50" t="s">
        <v>116</v>
      </c>
      <c r="I738" s="50" t="s">
        <v>1027</v>
      </c>
      <c r="J738" s="50" t="s">
        <v>43</v>
      </c>
      <c r="K738" s="50" t="str">
        <f t="shared" si="11"/>
        <v>IPSBENEFICIARIOS PILAR SOLIDARIOESTADO DE TRAMITE PILAR SOLIDARIO</v>
      </c>
      <c r="L738" s="49" t="s">
        <v>44</v>
      </c>
      <c r="M738" s="50" t="s">
        <v>45</v>
      </c>
    </row>
    <row r="739" spans="1:13" x14ac:dyDescent="0.2">
      <c r="A739" s="50" t="s">
        <v>1028</v>
      </c>
      <c r="B739" s="50" t="s">
        <v>1007</v>
      </c>
      <c r="C739" s="56" t="s">
        <v>1023</v>
      </c>
      <c r="D739" s="50" t="s">
        <v>94</v>
      </c>
      <c r="E739" s="50" t="s">
        <v>39</v>
      </c>
      <c r="F739" s="50" t="s">
        <v>40</v>
      </c>
      <c r="G739" s="50" t="s">
        <v>62</v>
      </c>
      <c r="H739" s="50" t="s">
        <v>42</v>
      </c>
      <c r="I739" s="50" t="s">
        <v>1028</v>
      </c>
      <c r="J739" s="50" t="s">
        <v>43</v>
      </c>
      <c r="K739" s="50" t="str">
        <f t="shared" si="11"/>
        <v>IPSAFILIADOS D.L.3500/TRABAJADORINFORMACIÓN Y ORIENTACIÓN</v>
      </c>
      <c r="L739" s="49" t="s">
        <v>44</v>
      </c>
      <c r="M739" s="50" t="s">
        <v>98</v>
      </c>
    </row>
    <row r="740" spans="1:13" x14ac:dyDescent="0.2">
      <c r="A740" s="50" t="s">
        <v>1029</v>
      </c>
      <c r="B740" s="50" t="s">
        <v>75</v>
      </c>
      <c r="C740" s="56" t="s">
        <v>1030</v>
      </c>
      <c r="D740" s="50" t="s">
        <v>38</v>
      </c>
      <c r="E740" s="50" t="s">
        <v>39</v>
      </c>
      <c r="F740" s="50" t="s">
        <v>40</v>
      </c>
      <c r="G740" s="50" t="s">
        <v>89</v>
      </c>
      <c r="H740" s="50" t="s">
        <v>90</v>
      </c>
      <c r="I740" s="50" t="s">
        <v>1029</v>
      </c>
      <c r="J740" s="50" t="s">
        <v>43</v>
      </c>
      <c r="K740" s="50" t="str">
        <f t="shared" si="11"/>
        <v>IPSEMPLEADORESSALDO FAVOR EMPLEADOR</v>
      </c>
      <c r="L740" s="49" t="s">
        <v>44</v>
      </c>
      <c r="M740" s="50" t="s">
        <v>45</v>
      </c>
    </row>
    <row r="741" spans="1:13" x14ac:dyDescent="0.2">
      <c r="A741" s="50" t="s">
        <v>1031</v>
      </c>
      <c r="B741" s="50" t="s">
        <v>237</v>
      </c>
      <c r="C741" s="56" t="s">
        <v>1030</v>
      </c>
      <c r="D741" s="50" t="s">
        <v>38</v>
      </c>
      <c r="E741" s="50" t="s">
        <v>39</v>
      </c>
      <c r="F741" s="50" t="s">
        <v>40</v>
      </c>
      <c r="G741" s="50" t="s">
        <v>89</v>
      </c>
      <c r="H741" s="50" t="s">
        <v>90</v>
      </c>
      <c r="I741" s="50" t="s">
        <v>1031</v>
      </c>
      <c r="J741" s="50" t="s">
        <v>43</v>
      </c>
      <c r="K741" s="50" t="str">
        <f t="shared" si="11"/>
        <v>IPSEMPLEADORESSALDO FAVOR EMPLEADOR</v>
      </c>
      <c r="L741" s="49" t="s">
        <v>44</v>
      </c>
      <c r="M741" s="50" t="s">
        <v>45</v>
      </c>
    </row>
    <row r="742" spans="1:13" x14ac:dyDescent="0.2">
      <c r="A742" s="50" t="s">
        <v>1032</v>
      </c>
      <c r="B742" s="50" t="s">
        <v>265</v>
      </c>
      <c r="C742" s="56" t="s">
        <v>1030</v>
      </c>
      <c r="D742" s="50" t="s">
        <v>38</v>
      </c>
      <c r="E742" s="50" t="s">
        <v>39</v>
      </c>
      <c r="F742" s="50" t="s">
        <v>40</v>
      </c>
      <c r="G742" s="50" t="s">
        <v>89</v>
      </c>
      <c r="H742" s="50" t="s">
        <v>90</v>
      </c>
      <c r="I742" s="50" t="s">
        <v>1032</v>
      </c>
      <c r="J742" s="50" t="s">
        <v>43</v>
      </c>
      <c r="K742" s="50" t="str">
        <f t="shared" si="11"/>
        <v>IPSEMPLEADORESSALDO FAVOR EMPLEADOR</v>
      </c>
      <c r="L742" s="49" t="s">
        <v>44</v>
      </c>
      <c r="M742" s="50" t="s">
        <v>45</v>
      </c>
    </row>
    <row r="743" spans="1:13" x14ac:dyDescent="0.2">
      <c r="A743" s="50" t="s">
        <v>1033</v>
      </c>
      <c r="B743" s="50" t="s">
        <v>1034</v>
      </c>
      <c r="C743" s="59" t="s">
        <v>1034</v>
      </c>
      <c r="D743" s="50" t="s">
        <v>94</v>
      </c>
      <c r="E743" s="50" t="s">
        <v>39</v>
      </c>
      <c r="F743" s="50" t="s">
        <v>196</v>
      </c>
      <c r="G743" s="50" t="s">
        <v>197</v>
      </c>
      <c r="H743" s="50" t="s">
        <v>198</v>
      </c>
      <c r="I743" s="50" t="s">
        <v>1033</v>
      </c>
      <c r="J743" s="50" t="s">
        <v>43</v>
      </c>
      <c r="K743" s="50" t="str">
        <f t="shared" si="11"/>
        <v>REGISTRO CIVIL E IDENTIFICACIÓNSOLICITUD DE CLAVE ÚNICAENTREGA DE CLAVE ÚNICA</v>
      </c>
      <c r="L743" s="49" t="s">
        <v>44</v>
      </c>
      <c r="M743" s="50" t="s">
        <v>98</v>
      </c>
    </row>
    <row r="744" spans="1:13" x14ac:dyDescent="0.2">
      <c r="A744" s="50" t="s">
        <v>1035</v>
      </c>
      <c r="B744" s="50" t="s">
        <v>267</v>
      </c>
      <c r="C744" s="56" t="s">
        <v>1030</v>
      </c>
      <c r="D744" s="50" t="s">
        <v>774</v>
      </c>
      <c r="E744" s="50" t="s">
        <v>39</v>
      </c>
      <c r="F744" s="50" t="s">
        <v>40</v>
      </c>
      <c r="G744" s="50" t="s">
        <v>62</v>
      </c>
      <c r="H744" s="50" t="s">
        <v>63</v>
      </c>
      <c r="I744" s="50" t="s">
        <v>1035</v>
      </c>
      <c r="J744" s="50" t="s">
        <v>43</v>
      </c>
      <c r="K744" s="50" t="str">
        <f t="shared" si="11"/>
        <v>IPSAFILIADOS D.L.3500/TRABAJADORASIGNACIÓN FAMILIAR</v>
      </c>
      <c r="L744" s="49" t="s">
        <v>44</v>
      </c>
      <c r="M744" s="50" t="s">
        <v>775</v>
      </c>
    </row>
    <row r="745" spans="1:13" x14ac:dyDescent="0.2">
      <c r="A745" s="50" t="s">
        <v>1036</v>
      </c>
      <c r="B745" s="50" t="s">
        <v>377</v>
      </c>
      <c r="C745" s="56" t="s">
        <v>1030</v>
      </c>
      <c r="D745" s="50" t="s">
        <v>38</v>
      </c>
      <c r="E745" s="50" t="s">
        <v>39</v>
      </c>
      <c r="F745" s="50" t="s">
        <v>40</v>
      </c>
      <c r="G745" s="50" t="s">
        <v>54</v>
      </c>
      <c r="H745" s="50" t="s">
        <v>407</v>
      </c>
      <c r="I745" s="50" t="s">
        <v>1036</v>
      </c>
      <c r="J745" s="50" t="s">
        <v>43</v>
      </c>
      <c r="K745" s="50" t="str">
        <f t="shared" si="11"/>
        <v>IPSPENSIONADOSBONIFICACIÓN DE EXENCIÓN TOTAL DEL 7% DE SALUD</v>
      </c>
      <c r="L745" s="49" t="s">
        <v>44</v>
      </c>
      <c r="M745" s="50" t="s">
        <v>45</v>
      </c>
    </row>
    <row r="746" spans="1:13" x14ac:dyDescent="0.2">
      <c r="A746" s="50" t="s">
        <v>1037</v>
      </c>
      <c r="B746" s="50" t="s">
        <v>1038</v>
      </c>
      <c r="C746" s="59" t="s">
        <v>1034</v>
      </c>
      <c r="D746" s="50" t="s">
        <v>94</v>
      </c>
      <c r="E746" s="50" t="s">
        <v>39</v>
      </c>
      <c r="F746" s="50" t="s">
        <v>112</v>
      </c>
      <c r="G746" s="50" t="s">
        <v>130</v>
      </c>
      <c r="H746" s="50" t="s">
        <v>42</v>
      </c>
      <c r="I746" s="50" t="s">
        <v>1037</v>
      </c>
      <c r="J746" s="50" t="s">
        <v>43</v>
      </c>
      <c r="K746" s="50" t="str">
        <f t="shared" si="11"/>
        <v>OTRAS INSTITUCIONES DEL ESTADOAFCINFORMACIÓN Y ORIENTACIÓN</v>
      </c>
      <c r="L746" s="49" t="s">
        <v>71</v>
      </c>
      <c r="M746" s="50" t="s">
        <v>98</v>
      </c>
    </row>
    <row r="747" spans="1:13" x14ac:dyDescent="0.2">
      <c r="A747" s="50" t="s">
        <v>1039</v>
      </c>
      <c r="B747" s="50" t="s">
        <v>438</v>
      </c>
      <c r="C747" s="56" t="s">
        <v>1030</v>
      </c>
      <c r="D747" s="50" t="s">
        <v>38</v>
      </c>
      <c r="E747" s="50" t="s">
        <v>39</v>
      </c>
      <c r="F747" s="50" t="s">
        <v>40</v>
      </c>
      <c r="G747" s="50" t="s">
        <v>54</v>
      </c>
      <c r="H747" s="50" t="s">
        <v>238</v>
      </c>
      <c r="I747" s="50" t="s">
        <v>1039</v>
      </c>
      <c r="J747" s="50" t="s">
        <v>43</v>
      </c>
      <c r="K747" s="50" t="str">
        <f t="shared" si="11"/>
        <v>IPSPENSIONADOSCONSULTA ESTADO DE TRÁMITE</v>
      </c>
      <c r="L747" s="49" t="s">
        <v>44</v>
      </c>
      <c r="M747" s="50" t="s">
        <v>45</v>
      </c>
    </row>
    <row r="748" spans="1:13" x14ac:dyDescent="0.2">
      <c r="A748" s="50" t="s">
        <v>1040</v>
      </c>
      <c r="B748" s="50" t="s">
        <v>187</v>
      </c>
      <c r="C748" s="56" t="s">
        <v>1030</v>
      </c>
      <c r="D748" s="50" t="s">
        <v>38</v>
      </c>
      <c r="E748" s="50" t="s">
        <v>39</v>
      </c>
      <c r="F748" s="50" t="s">
        <v>40</v>
      </c>
      <c r="G748" s="50" t="s">
        <v>49</v>
      </c>
      <c r="H748" s="50" t="s">
        <v>50</v>
      </c>
      <c r="I748" s="50" t="s">
        <v>1040</v>
      </c>
      <c r="J748" s="50" t="s">
        <v>43</v>
      </c>
      <c r="K748" s="50" t="str">
        <f t="shared" si="11"/>
        <v>IPSIMPONENTES EX CAJAS DE PREVISIÓN (REPARTO)ESTADO SOLICITUD EN TRÁMITE</v>
      </c>
      <c r="L748" s="49" t="s">
        <v>44</v>
      </c>
      <c r="M748" s="50" t="s">
        <v>45</v>
      </c>
    </row>
    <row r="749" spans="1:13" x14ac:dyDescent="0.2">
      <c r="A749" s="50" t="s">
        <v>1041</v>
      </c>
      <c r="B749" s="50" t="s">
        <v>660</v>
      </c>
      <c r="C749" s="56" t="s">
        <v>1030</v>
      </c>
      <c r="D749" s="50" t="s">
        <v>38</v>
      </c>
      <c r="E749" s="50" t="s">
        <v>39</v>
      </c>
      <c r="F749" s="50" t="s">
        <v>40</v>
      </c>
      <c r="G749" s="50" t="s">
        <v>54</v>
      </c>
      <c r="H749" s="50" t="s">
        <v>171</v>
      </c>
      <c r="I749" s="50" t="s">
        <v>1041</v>
      </c>
      <c r="J749" s="50" t="s">
        <v>43</v>
      </c>
      <c r="K749" s="50" t="str">
        <f t="shared" si="11"/>
        <v>IPSPENSIONADOSACRECIMIENTO DE PENSIÓN</v>
      </c>
      <c r="L749" s="49" t="s">
        <v>44</v>
      </c>
      <c r="M749" s="50" t="s">
        <v>45</v>
      </c>
    </row>
    <row r="750" spans="1:13" x14ac:dyDescent="0.2">
      <c r="A750" s="50" t="s">
        <v>1042</v>
      </c>
      <c r="B750" s="50" t="s">
        <v>690</v>
      </c>
      <c r="C750" s="56" t="s">
        <v>1030</v>
      </c>
      <c r="D750" s="50" t="s">
        <v>94</v>
      </c>
      <c r="E750" s="50" t="s">
        <v>39</v>
      </c>
      <c r="F750" s="50" t="s">
        <v>40</v>
      </c>
      <c r="G750" s="50" t="s">
        <v>54</v>
      </c>
      <c r="H750" s="50" t="s">
        <v>184</v>
      </c>
      <c r="I750" s="50" t="s">
        <v>1042</v>
      </c>
      <c r="J750" s="50" t="s">
        <v>43</v>
      </c>
      <c r="K750" s="50" t="str">
        <f t="shared" si="11"/>
        <v>IPSPENSIONADOSPODERES</v>
      </c>
      <c r="L750" s="49" t="s">
        <v>44</v>
      </c>
      <c r="M750" s="50" t="s">
        <v>98</v>
      </c>
    </row>
    <row r="751" spans="1:13" x14ac:dyDescent="0.2">
      <c r="A751" s="50" t="s">
        <v>1043</v>
      </c>
      <c r="B751" s="50" t="s">
        <v>1007</v>
      </c>
      <c r="C751" s="56" t="s">
        <v>1030</v>
      </c>
      <c r="D751" s="50" t="s">
        <v>38</v>
      </c>
      <c r="E751" s="50" t="s">
        <v>39</v>
      </c>
      <c r="F751" s="50" t="s">
        <v>40</v>
      </c>
      <c r="G751" s="50" t="s">
        <v>177</v>
      </c>
      <c r="H751" s="50" t="s">
        <v>663</v>
      </c>
      <c r="I751" s="50" t="s">
        <v>1043</v>
      </c>
      <c r="J751" s="50" t="s">
        <v>43</v>
      </c>
      <c r="K751" s="50" t="str">
        <f t="shared" si="11"/>
        <v>IPSINFORMACIÓN INSTITUCIONALOTRAS</v>
      </c>
      <c r="L751" s="49" t="s">
        <v>44</v>
      </c>
      <c r="M751" s="50" t="s">
        <v>45</v>
      </c>
    </row>
    <row r="752" spans="1:13" x14ac:dyDescent="0.2">
      <c r="A752" s="50" t="s">
        <v>1044</v>
      </c>
      <c r="B752" s="50" t="s">
        <v>1023</v>
      </c>
      <c r="C752" s="56" t="s">
        <v>1030</v>
      </c>
      <c r="D752" s="50" t="s">
        <v>94</v>
      </c>
      <c r="E752" s="50" t="s">
        <v>39</v>
      </c>
      <c r="F752" s="50" t="s">
        <v>68</v>
      </c>
      <c r="G752" s="50" t="s">
        <v>69</v>
      </c>
      <c r="H752" s="50" t="s">
        <v>537</v>
      </c>
      <c r="I752" s="50" t="s">
        <v>1044</v>
      </c>
      <c r="J752" s="50" t="s">
        <v>43</v>
      </c>
      <c r="K752" s="50" t="str">
        <f t="shared" si="11"/>
        <v>CANALES DE ATENCIÓNCAPRICALIDAD INFORMACIÓN RECIBIDA (RESPUESTA)</v>
      </c>
      <c r="L752" s="49" t="s">
        <v>71</v>
      </c>
      <c r="M752" s="50" t="s">
        <v>98</v>
      </c>
    </row>
    <row r="753" spans="1:13" x14ac:dyDescent="0.2">
      <c r="A753" s="50" t="s">
        <v>1045</v>
      </c>
      <c r="B753" s="50" t="s">
        <v>242</v>
      </c>
      <c r="C753" s="56" t="s">
        <v>1046</v>
      </c>
      <c r="D753" s="50" t="s">
        <v>38</v>
      </c>
      <c r="E753" s="50" t="s">
        <v>39</v>
      </c>
      <c r="F753" s="50" t="s">
        <v>40</v>
      </c>
      <c r="G753" s="50" t="s">
        <v>288</v>
      </c>
      <c r="H753" s="50" t="s">
        <v>1047</v>
      </c>
      <c r="I753" s="50" t="s">
        <v>1045</v>
      </c>
      <c r="J753" s="50" t="s">
        <v>43</v>
      </c>
      <c r="K753" s="50" t="str">
        <f t="shared" si="11"/>
        <v>IPSBENEFICIARIAS BONO POR HIJOSOLICITUD DE BENEFICIO</v>
      </c>
      <c r="L753" s="49" t="s">
        <v>44</v>
      </c>
      <c r="M753" s="50" t="s">
        <v>45</v>
      </c>
    </row>
    <row r="754" spans="1:13" x14ac:dyDescent="0.2">
      <c r="A754" s="50" t="s">
        <v>1048</v>
      </c>
      <c r="B754" s="50" t="s">
        <v>115</v>
      </c>
      <c r="C754" s="56" t="s">
        <v>1046</v>
      </c>
      <c r="D754" s="50" t="s">
        <v>38</v>
      </c>
      <c r="E754" s="50" t="s">
        <v>39</v>
      </c>
      <c r="F754" s="50" t="s">
        <v>40</v>
      </c>
      <c r="G754" s="50" t="s">
        <v>89</v>
      </c>
      <c r="H754" s="50" t="s">
        <v>90</v>
      </c>
      <c r="I754" s="50" t="s">
        <v>1048</v>
      </c>
      <c r="J754" s="50" t="s">
        <v>43</v>
      </c>
      <c r="K754" s="50" t="str">
        <f t="shared" si="11"/>
        <v>IPSEMPLEADORESSALDO FAVOR EMPLEADOR</v>
      </c>
      <c r="L754" s="49" t="s">
        <v>44</v>
      </c>
      <c r="M754" s="50" t="s">
        <v>45</v>
      </c>
    </row>
    <row r="755" spans="1:13" x14ac:dyDescent="0.2">
      <c r="A755" s="50" t="s">
        <v>1049</v>
      </c>
      <c r="B755" s="50" t="s">
        <v>307</v>
      </c>
      <c r="C755" s="56" t="s">
        <v>1046</v>
      </c>
      <c r="D755" s="50" t="s">
        <v>38</v>
      </c>
      <c r="E755" s="50" t="s">
        <v>39</v>
      </c>
      <c r="F755" s="50" t="s">
        <v>40</v>
      </c>
      <c r="G755" s="50" t="s">
        <v>107</v>
      </c>
      <c r="H755" s="50" t="s">
        <v>42</v>
      </c>
      <c r="I755" s="50" t="s">
        <v>1049</v>
      </c>
      <c r="J755" s="50" t="s">
        <v>43</v>
      </c>
      <c r="K755" s="50" t="str">
        <f t="shared" si="11"/>
        <v>IPSCORONAVIRUS &amp; MEDIDAS COVID-19INFORMACIÓN Y ORIENTACIÓN</v>
      </c>
      <c r="L755" s="49" t="s">
        <v>44</v>
      </c>
      <c r="M755" s="50" t="s">
        <v>45</v>
      </c>
    </row>
    <row r="756" spans="1:13" x14ac:dyDescent="0.2">
      <c r="A756" s="50" t="s">
        <v>1050</v>
      </c>
      <c r="B756" s="50" t="s">
        <v>455</v>
      </c>
      <c r="C756" s="56" t="s">
        <v>1046</v>
      </c>
      <c r="D756" s="50" t="s">
        <v>38</v>
      </c>
      <c r="E756" s="50" t="s">
        <v>39</v>
      </c>
      <c r="F756" s="50" t="s">
        <v>40</v>
      </c>
      <c r="G756" s="50" t="s">
        <v>54</v>
      </c>
      <c r="H756" s="50" t="s">
        <v>125</v>
      </c>
      <c r="I756" s="50" t="s">
        <v>1050</v>
      </c>
      <c r="J756" s="50" t="s">
        <v>43</v>
      </c>
      <c r="K756" s="50" t="str">
        <f t="shared" si="11"/>
        <v>IPSPENSIONADOSFECHA, LUGAR O FORMA DE PAGO</v>
      </c>
      <c r="L756" s="49" t="s">
        <v>44</v>
      </c>
      <c r="M756" s="50" t="s">
        <v>45</v>
      </c>
    </row>
    <row r="757" spans="1:13" x14ac:dyDescent="0.2">
      <c r="A757" s="50" t="s">
        <v>1051</v>
      </c>
      <c r="B757" s="50" t="s">
        <v>1007</v>
      </c>
      <c r="C757" s="56" t="s">
        <v>1046</v>
      </c>
      <c r="D757" s="50" t="s">
        <v>38</v>
      </c>
      <c r="E757" s="50" t="s">
        <v>39</v>
      </c>
      <c r="F757" s="50" t="s">
        <v>40</v>
      </c>
      <c r="G757" s="50" t="s">
        <v>103</v>
      </c>
      <c r="H757" s="50" t="s">
        <v>1052</v>
      </c>
      <c r="I757" s="50" t="s">
        <v>1051</v>
      </c>
      <c r="J757" s="50" t="s">
        <v>43</v>
      </c>
      <c r="K757" s="50" t="str">
        <f t="shared" si="11"/>
        <v>IPSBENEFICIARIOS PILAR SOLIDARIOSOLICITUD PBS DE VEJEZ</v>
      </c>
      <c r="L757" s="49" t="s">
        <v>44</v>
      </c>
      <c r="M757" s="50" t="s">
        <v>45</v>
      </c>
    </row>
    <row r="758" spans="1:13" x14ac:dyDescent="0.2">
      <c r="A758" s="50" t="s">
        <v>1053</v>
      </c>
      <c r="B758" s="50" t="s">
        <v>1046</v>
      </c>
      <c r="C758" s="56" t="s">
        <v>1046</v>
      </c>
      <c r="D758" s="50" t="s">
        <v>94</v>
      </c>
      <c r="E758" s="50" t="s">
        <v>39</v>
      </c>
      <c r="F758" s="50" t="s">
        <v>68</v>
      </c>
      <c r="G758" s="50" t="s">
        <v>69</v>
      </c>
      <c r="H758" s="50" t="s">
        <v>70</v>
      </c>
      <c r="I758" s="50" t="s">
        <v>1053</v>
      </c>
      <c r="J758" s="50" t="s">
        <v>43</v>
      </c>
      <c r="K758" s="50" t="str">
        <f t="shared" si="11"/>
        <v>CANALES DE ATENCIÓNCAPRICALIDAD ATENCIÓN DEL FUNCIONARIO</v>
      </c>
      <c r="L758" s="49" t="s">
        <v>71</v>
      </c>
      <c r="M758" s="50" t="s">
        <v>98</v>
      </c>
    </row>
    <row r="759" spans="1:13" x14ac:dyDescent="0.2">
      <c r="A759" s="50" t="s">
        <v>1054</v>
      </c>
      <c r="B759" s="50" t="s">
        <v>315</v>
      </c>
      <c r="C759" s="56" t="s">
        <v>1055</v>
      </c>
      <c r="D759" s="50" t="s">
        <v>38</v>
      </c>
      <c r="E759" s="50" t="s">
        <v>39</v>
      </c>
      <c r="F759" s="50" t="s">
        <v>40</v>
      </c>
      <c r="G759" s="50" t="s">
        <v>54</v>
      </c>
      <c r="H759" s="50" t="s">
        <v>184</v>
      </c>
      <c r="I759" s="50" t="s">
        <v>1054</v>
      </c>
      <c r="J759" s="50" t="s">
        <v>43</v>
      </c>
      <c r="K759" s="50" t="str">
        <f t="shared" si="11"/>
        <v>IPSPENSIONADOSPODERES</v>
      </c>
      <c r="L759" s="49" t="s">
        <v>44</v>
      </c>
      <c r="M759" s="50" t="s">
        <v>45</v>
      </c>
    </row>
    <row r="760" spans="1:13" x14ac:dyDescent="0.2">
      <c r="A760" s="50" t="s">
        <v>1056</v>
      </c>
      <c r="B760" s="50" t="s">
        <v>1055</v>
      </c>
      <c r="C760" s="56" t="s">
        <v>1055</v>
      </c>
      <c r="D760" s="50" t="s">
        <v>94</v>
      </c>
      <c r="E760" s="50" t="s">
        <v>39</v>
      </c>
      <c r="F760" s="50" t="s">
        <v>40</v>
      </c>
      <c r="G760" s="50" t="s">
        <v>62</v>
      </c>
      <c r="H760" s="50" t="s">
        <v>42</v>
      </c>
      <c r="I760" s="50" t="s">
        <v>1056</v>
      </c>
      <c r="J760" s="50" t="s">
        <v>43</v>
      </c>
      <c r="K760" s="50" t="str">
        <f t="shared" si="11"/>
        <v>IPSAFILIADOS D.L.3500/TRABAJADORINFORMACIÓN Y ORIENTACIÓN</v>
      </c>
      <c r="L760" s="49" t="s">
        <v>44</v>
      </c>
      <c r="M760" s="50" t="s">
        <v>98</v>
      </c>
    </row>
    <row r="761" spans="1:13" x14ac:dyDescent="0.2">
      <c r="A761" s="50" t="s">
        <v>1057</v>
      </c>
      <c r="B761" s="50" t="s">
        <v>217</v>
      </c>
      <c r="C761" s="56" t="s">
        <v>1058</v>
      </c>
      <c r="D761" s="50" t="s">
        <v>38</v>
      </c>
      <c r="E761" s="50" t="s">
        <v>39</v>
      </c>
      <c r="F761" s="50" t="s">
        <v>40</v>
      </c>
      <c r="G761" s="50" t="s">
        <v>49</v>
      </c>
      <c r="H761" s="50" t="s">
        <v>42</v>
      </c>
      <c r="I761" s="50" t="s">
        <v>1057</v>
      </c>
      <c r="J761" s="50" t="s">
        <v>43</v>
      </c>
      <c r="K761" s="50" t="str">
        <f t="shared" si="11"/>
        <v>IPSIMPONENTES EX CAJAS DE PREVISIÓN (REPARTO)INFORMACIÓN Y ORIENTACIÓN</v>
      </c>
      <c r="L761" s="49" t="s">
        <v>44</v>
      </c>
      <c r="M761" s="50" t="s">
        <v>45</v>
      </c>
    </row>
    <row r="762" spans="1:13" x14ac:dyDescent="0.2">
      <c r="A762" s="50" t="s">
        <v>1059</v>
      </c>
      <c r="B762" s="50" t="s">
        <v>341</v>
      </c>
      <c r="C762" s="56" t="s">
        <v>1058</v>
      </c>
      <c r="D762" s="50" t="s">
        <v>38</v>
      </c>
      <c r="E762" s="50" t="s">
        <v>39</v>
      </c>
      <c r="F762" s="50" t="s">
        <v>40</v>
      </c>
      <c r="G762" s="50" t="s">
        <v>49</v>
      </c>
      <c r="H762" s="50" t="s">
        <v>50</v>
      </c>
      <c r="I762" s="50" t="s">
        <v>1059</v>
      </c>
      <c r="J762" s="50" t="s">
        <v>43</v>
      </c>
      <c r="K762" s="50" t="str">
        <f t="shared" si="11"/>
        <v>IPSIMPONENTES EX CAJAS DE PREVISIÓN (REPARTO)ESTADO SOLICITUD EN TRÁMITE</v>
      </c>
      <c r="L762" s="49" t="s">
        <v>44</v>
      </c>
      <c r="M762" s="50" t="s">
        <v>45</v>
      </c>
    </row>
    <row r="763" spans="1:13" x14ac:dyDescent="0.2">
      <c r="A763" s="50" t="s">
        <v>1060</v>
      </c>
      <c r="B763" s="50" t="s">
        <v>341</v>
      </c>
      <c r="C763" s="56" t="s">
        <v>1058</v>
      </c>
      <c r="D763" s="50" t="s">
        <v>38</v>
      </c>
      <c r="E763" s="50" t="s">
        <v>39</v>
      </c>
      <c r="F763" s="50" t="s">
        <v>40</v>
      </c>
      <c r="G763" s="50" t="s">
        <v>49</v>
      </c>
      <c r="H763" s="50" t="s">
        <v>42</v>
      </c>
      <c r="I763" s="50" t="s">
        <v>1060</v>
      </c>
      <c r="J763" s="50" t="s">
        <v>43</v>
      </c>
      <c r="K763" s="50" t="str">
        <f t="shared" si="11"/>
        <v>IPSIMPONENTES EX CAJAS DE PREVISIÓN (REPARTO)INFORMACIÓN Y ORIENTACIÓN</v>
      </c>
      <c r="L763" s="49" t="s">
        <v>44</v>
      </c>
      <c r="M763" s="50" t="s">
        <v>45</v>
      </c>
    </row>
    <row r="764" spans="1:13" x14ac:dyDescent="0.2">
      <c r="A764" s="50" t="s">
        <v>1061</v>
      </c>
      <c r="B764" s="50" t="s">
        <v>267</v>
      </c>
      <c r="C764" s="56" t="s">
        <v>1058</v>
      </c>
      <c r="D764" s="50" t="s">
        <v>38</v>
      </c>
      <c r="E764" s="50" t="s">
        <v>39</v>
      </c>
      <c r="F764" s="50" t="s">
        <v>40</v>
      </c>
      <c r="G764" s="50" t="s">
        <v>49</v>
      </c>
      <c r="H764" s="50" t="s">
        <v>50</v>
      </c>
      <c r="I764" s="50" t="s">
        <v>1061</v>
      </c>
      <c r="J764" s="50" t="s">
        <v>43</v>
      </c>
      <c r="K764" s="50" t="str">
        <f t="shared" si="11"/>
        <v>IPSIMPONENTES EX CAJAS DE PREVISIÓN (REPARTO)ESTADO SOLICITUD EN TRÁMITE</v>
      </c>
      <c r="L764" s="49" t="s">
        <v>44</v>
      </c>
      <c r="M764" s="50" t="s">
        <v>45</v>
      </c>
    </row>
    <row r="765" spans="1:13" x14ac:dyDescent="0.2">
      <c r="A765" s="50" t="s">
        <v>1062</v>
      </c>
      <c r="B765" s="50" t="s">
        <v>267</v>
      </c>
      <c r="C765" s="56" t="s">
        <v>1058</v>
      </c>
      <c r="D765" s="50" t="s">
        <v>38</v>
      </c>
      <c r="E765" s="50" t="s">
        <v>39</v>
      </c>
      <c r="F765" s="50" t="s">
        <v>40</v>
      </c>
      <c r="G765" s="50" t="s">
        <v>49</v>
      </c>
      <c r="H765" s="50" t="s">
        <v>50</v>
      </c>
      <c r="I765" s="50" t="s">
        <v>1062</v>
      </c>
      <c r="J765" s="50" t="s">
        <v>43</v>
      </c>
      <c r="K765" s="50" t="str">
        <f t="shared" si="11"/>
        <v>IPSIMPONENTES EX CAJAS DE PREVISIÓN (REPARTO)ESTADO SOLICITUD EN TRÁMITE</v>
      </c>
      <c r="L765" s="49" t="s">
        <v>44</v>
      </c>
      <c r="M765" s="50" t="s">
        <v>45</v>
      </c>
    </row>
    <row r="766" spans="1:13" x14ac:dyDescent="0.2">
      <c r="A766" s="50" t="s">
        <v>1063</v>
      </c>
      <c r="B766" s="50" t="s">
        <v>421</v>
      </c>
      <c r="C766" s="56" t="s">
        <v>1058</v>
      </c>
      <c r="D766" s="50" t="s">
        <v>38</v>
      </c>
      <c r="E766" s="50" t="s">
        <v>39</v>
      </c>
      <c r="F766" s="50" t="s">
        <v>40</v>
      </c>
      <c r="G766" s="50" t="s">
        <v>49</v>
      </c>
      <c r="H766" s="50" t="s">
        <v>50</v>
      </c>
      <c r="I766" s="50" t="s">
        <v>1063</v>
      </c>
      <c r="J766" s="50" t="s">
        <v>43</v>
      </c>
      <c r="K766" s="50" t="str">
        <f t="shared" si="11"/>
        <v>IPSIMPONENTES EX CAJAS DE PREVISIÓN (REPARTO)ESTADO SOLICITUD EN TRÁMITE</v>
      </c>
      <c r="L766" s="49" t="s">
        <v>44</v>
      </c>
      <c r="M766" s="50" t="s">
        <v>45</v>
      </c>
    </row>
    <row r="767" spans="1:13" x14ac:dyDescent="0.2">
      <c r="A767" s="50" t="s">
        <v>1064</v>
      </c>
      <c r="B767" s="50" t="s">
        <v>1065</v>
      </c>
      <c r="C767" s="56" t="s">
        <v>1058</v>
      </c>
      <c r="D767" s="50" t="s">
        <v>38</v>
      </c>
      <c r="E767" s="50" t="s">
        <v>39</v>
      </c>
      <c r="F767" s="50" t="s">
        <v>40</v>
      </c>
      <c r="G767" s="50" t="s">
        <v>54</v>
      </c>
      <c r="H767" s="50" t="s">
        <v>55</v>
      </c>
      <c r="I767" s="50" t="s">
        <v>1064</v>
      </c>
      <c r="J767" s="50" t="s">
        <v>43</v>
      </c>
      <c r="K767" s="50" t="str">
        <f t="shared" si="11"/>
        <v>IPSPENSIONADOSAGUINALDO</v>
      </c>
      <c r="L767" s="49" t="s">
        <v>44</v>
      </c>
      <c r="M767" s="50" t="s">
        <v>45</v>
      </c>
    </row>
    <row r="768" spans="1:13" x14ac:dyDescent="0.2">
      <c r="A768" s="50" t="s">
        <v>1066</v>
      </c>
      <c r="B768" s="50" t="s">
        <v>159</v>
      </c>
      <c r="C768" s="56" t="s">
        <v>1058</v>
      </c>
      <c r="D768" s="50" t="s">
        <v>38</v>
      </c>
      <c r="E768" s="50" t="s">
        <v>39</v>
      </c>
      <c r="F768" s="50" t="s">
        <v>40</v>
      </c>
      <c r="G768" s="50" t="s">
        <v>49</v>
      </c>
      <c r="H768" s="50" t="s">
        <v>50</v>
      </c>
      <c r="I768" s="50" t="s">
        <v>1066</v>
      </c>
      <c r="J768" s="50" t="s">
        <v>43</v>
      </c>
      <c r="K768" s="50" t="str">
        <f t="shared" si="11"/>
        <v>IPSIMPONENTES EX CAJAS DE PREVISIÓN (REPARTO)ESTADO SOLICITUD EN TRÁMITE</v>
      </c>
      <c r="L768" s="49" t="s">
        <v>44</v>
      </c>
      <c r="M768" s="50" t="s">
        <v>45</v>
      </c>
    </row>
    <row r="769" spans="1:13" x14ac:dyDescent="0.2">
      <c r="A769" s="50" t="s">
        <v>1067</v>
      </c>
      <c r="B769" s="50" t="s">
        <v>159</v>
      </c>
      <c r="C769" s="56" t="s">
        <v>1058</v>
      </c>
      <c r="D769" s="50" t="s">
        <v>38</v>
      </c>
      <c r="E769" s="50" t="s">
        <v>39</v>
      </c>
      <c r="F769" s="50" t="s">
        <v>40</v>
      </c>
      <c r="G769" s="50" t="s">
        <v>49</v>
      </c>
      <c r="H769" s="50" t="s">
        <v>50</v>
      </c>
      <c r="I769" s="50" t="s">
        <v>1067</v>
      </c>
      <c r="J769" s="50" t="s">
        <v>43</v>
      </c>
      <c r="K769" s="50" t="str">
        <f t="shared" si="11"/>
        <v>IPSIMPONENTES EX CAJAS DE PREVISIÓN (REPARTO)ESTADO SOLICITUD EN TRÁMITE</v>
      </c>
      <c r="L769" s="49" t="s">
        <v>44</v>
      </c>
      <c r="M769" s="50" t="s">
        <v>45</v>
      </c>
    </row>
    <row r="770" spans="1:13" x14ac:dyDescent="0.2">
      <c r="A770" s="50" t="s">
        <v>1068</v>
      </c>
      <c r="B770" s="50" t="s">
        <v>315</v>
      </c>
      <c r="C770" s="59" t="s">
        <v>660</v>
      </c>
      <c r="D770" s="50" t="s">
        <v>94</v>
      </c>
      <c r="E770" s="50" t="s">
        <v>39</v>
      </c>
      <c r="F770" s="50" t="s">
        <v>196</v>
      </c>
      <c r="G770" s="50" t="s">
        <v>197</v>
      </c>
      <c r="H770" s="50" t="s">
        <v>198</v>
      </c>
      <c r="I770" s="50" t="s">
        <v>1068</v>
      </c>
      <c r="J770" s="50" t="s">
        <v>43</v>
      </c>
      <c r="K770" s="50" t="str">
        <f t="shared" si="11"/>
        <v>REGISTRO CIVIL E IDENTIFICACIÓNSOLICITUD DE CLAVE ÚNICAENTREGA DE CLAVE ÚNICA</v>
      </c>
      <c r="L770" s="49" t="s">
        <v>44</v>
      </c>
      <c r="M770" s="50" t="s">
        <v>98</v>
      </c>
    </row>
    <row r="771" spans="1:13" x14ac:dyDescent="0.2">
      <c r="A771" s="50" t="s">
        <v>1069</v>
      </c>
      <c r="B771" s="50" t="s">
        <v>438</v>
      </c>
      <c r="C771" s="56" t="s">
        <v>1058</v>
      </c>
      <c r="D771" s="50" t="s">
        <v>38</v>
      </c>
      <c r="E771" s="50" t="s">
        <v>39</v>
      </c>
      <c r="F771" s="50" t="s">
        <v>40</v>
      </c>
      <c r="G771" s="50" t="s">
        <v>49</v>
      </c>
      <c r="H771" s="50" t="s">
        <v>50</v>
      </c>
      <c r="I771" s="50" t="s">
        <v>1069</v>
      </c>
      <c r="J771" s="50" t="s">
        <v>43</v>
      </c>
      <c r="K771" s="50" t="str">
        <f t="shared" ref="K771:K834" si="12">F771&amp;G771&amp;H771</f>
        <v>IPSIMPONENTES EX CAJAS DE PREVISIÓN (REPARTO)ESTADO SOLICITUD EN TRÁMITE</v>
      </c>
      <c r="L771" s="49" t="s">
        <v>44</v>
      </c>
      <c r="M771" s="50" t="s">
        <v>45</v>
      </c>
    </row>
    <row r="772" spans="1:13" x14ac:dyDescent="0.2">
      <c r="A772" s="50" t="s">
        <v>1070</v>
      </c>
      <c r="B772" s="50" t="s">
        <v>440</v>
      </c>
      <c r="C772" s="56" t="s">
        <v>1058</v>
      </c>
      <c r="D772" s="50" t="s">
        <v>774</v>
      </c>
      <c r="E772" s="50" t="s">
        <v>39</v>
      </c>
      <c r="F772" s="50" t="s">
        <v>40</v>
      </c>
      <c r="G772" s="50" t="s">
        <v>103</v>
      </c>
      <c r="H772" s="50" t="s">
        <v>668</v>
      </c>
      <c r="I772" s="50" t="s">
        <v>1070</v>
      </c>
      <c r="J772" s="50" t="s">
        <v>43</v>
      </c>
      <c r="K772" s="50" t="str">
        <f t="shared" si="12"/>
        <v>IPSBENEFICIARIOS PILAR SOLIDARIOSOLICITUD APS DE VEJEZ</v>
      </c>
      <c r="L772" s="49" t="s">
        <v>44</v>
      </c>
      <c r="M772" s="50" t="s">
        <v>775</v>
      </c>
    </row>
    <row r="773" spans="1:13" x14ac:dyDescent="0.2">
      <c r="A773" s="50" t="s">
        <v>1071</v>
      </c>
      <c r="B773" s="50" t="s">
        <v>307</v>
      </c>
      <c r="C773" s="56" t="s">
        <v>1058</v>
      </c>
      <c r="D773" s="50" t="s">
        <v>38</v>
      </c>
      <c r="E773" s="50" t="s">
        <v>39</v>
      </c>
      <c r="F773" s="50" t="s">
        <v>40</v>
      </c>
      <c r="G773" s="50" t="s">
        <v>49</v>
      </c>
      <c r="H773" s="50" t="s">
        <v>50</v>
      </c>
      <c r="I773" s="50" t="s">
        <v>1071</v>
      </c>
      <c r="J773" s="50" t="s">
        <v>43</v>
      </c>
      <c r="K773" s="50" t="str">
        <f t="shared" si="12"/>
        <v>IPSIMPONENTES EX CAJAS DE PREVISIÓN (REPARTO)ESTADO SOLICITUD EN TRÁMITE</v>
      </c>
      <c r="L773" s="49" t="s">
        <v>44</v>
      </c>
      <c r="M773" s="50" t="s">
        <v>45</v>
      </c>
    </row>
    <row r="774" spans="1:13" x14ac:dyDescent="0.2">
      <c r="A774" s="50" t="s">
        <v>1072</v>
      </c>
      <c r="B774" s="50" t="s">
        <v>1073</v>
      </c>
      <c r="C774" s="59" t="s">
        <v>1074</v>
      </c>
      <c r="D774" s="50" t="s">
        <v>94</v>
      </c>
      <c r="E774" s="50" t="s">
        <v>39</v>
      </c>
      <c r="F774" s="50" t="s">
        <v>112</v>
      </c>
      <c r="G774" s="50" t="s">
        <v>466</v>
      </c>
      <c r="H774" s="50" t="s">
        <v>42</v>
      </c>
      <c r="I774" s="50" t="s">
        <v>1072</v>
      </c>
      <c r="J774" s="50" t="s">
        <v>43</v>
      </c>
      <c r="K774" s="50" t="str">
        <f t="shared" si="12"/>
        <v>OTRAS INSTITUCIONES DEL ESTADOINFORMACIÓN Y ORIENTACIÓN OTROS PRODUCTOS OTRAS INSTITUCIONES DEL ESTADOINFORMACIÓN Y ORIENTACIÓN</v>
      </c>
      <c r="L774" s="49" t="s">
        <v>71</v>
      </c>
      <c r="M774" s="50" t="s">
        <v>98</v>
      </c>
    </row>
    <row r="775" spans="1:13" x14ac:dyDescent="0.2">
      <c r="A775" s="50" t="s">
        <v>1075</v>
      </c>
      <c r="B775" s="50" t="s">
        <v>187</v>
      </c>
      <c r="C775" s="56" t="s">
        <v>1058</v>
      </c>
      <c r="D775" s="50" t="s">
        <v>38</v>
      </c>
      <c r="E775" s="50" t="s">
        <v>39</v>
      </c>
      <c r="F775" s="50" t="s">
        <v>40</v>
      </c>
      <c r="G775" s="50" t="s">
        <v>62</v>
      </c>
      <c r="H775" s="50" t="s">
        <v>63</v>
      </c>
      <c r="I775" s="50" t="s">
        <v>1075</v>
      </c>
      <c r="J775" s="50" t="s">
        <v>43</v>
      </c>
      <c r="K775" s="50" t="str">
        <f t="shared" si="12"/>
        <v>IPSAFILIADOS D.L.3500/TRABAJADORASIGNACIÓN FAMILIAR</v>
      </c>
      <c r="L775" s="49" t="s">
        <v>44</v>
      </c>
      <c r="M775" s="50" t="s">
        <v>45</v>
      </c>
    </row>
    <row r="776" spans="1:13" x14ac:dyDescent="0.2">
      <c r="A776" s="50" t="s">
        <v>1076</v>
      </c>
      <c r="B776" s="50" t="s">
        <v>1030</v>
      </c>
      <c r="C776" s="56" t="s">
        <v>1058</v>
      </c>
      <c r="D776" s="50" t="s">
        <v>38</v>
      </c>
      <c r="E776" s="50" t="s">
        <v>39</v>
      </c>
      <c r="F776" s="50" t="s">
        <v>40</v>
      </c>
      <c r="G776" s="50" t="s">
        <v>177</v>
      </c>
      <c r="H776" s="50" t="s">
        <v>42</v>
      </c>
      <c r="I776" s="50" t="s">
        <v>1076</v>
      </c>
      <c r="J776" s="50" t="s">
        <v>43</v>
      </c>
      <c r="K776" s="50" t="str">
        <f t="shared" si="12"/>
        <v>IPSINFORMACIÓN INSTITUCIONALINFORMACIÓN Y ORIENTACIÓN</v>
      </c>
      <c r="L776" s="49" t="s">
        <v>44</v>
      </c>
      <c r="M776" s="50" t="s">
        <v>45</v>
      </c>
    </row>
    <row r="777" spans="1:13" x14ac:dyDescent="0.2">
      <c r="A777" s="50" t="s">
        <v>1077</v>
      </c>
      <c r="B777" s="50" t="s">
        <v>1030</v>
      </c>
      <c r="C777" s="56" t="s">
        <v>1058</v>
      </c>
      <c r="D777" s="50" t="s">
        <v>656</v>
      </c>
      <c r="E777" s="50" t="s">
        <v>39</v>
      </c>
      <c r="F777" s="50" t="s">
        <v>68</v>
      </c>
      <c r="G777" s="50" t="s">
        <v>1078</v>
      </c>
      <c r="H777" s="50" t="s">
        <v>70</v>
      </c>
      <c r="I777" s="50" t="s">
        <v>1077</v>
      </c>
      <c r="J777" s="50" t="s">
        <v>43</v>
      </c>
      <c r="K777" s="50" t="str">
        <f t="shared" si="12"/>
        <v>CANALES DE ATENCIÓNCONTACT CENTERCALIDAD ATENCIÓN DEL FUNCIONARIO</v>
      </c>
      <c r="L777" s="49" t="s">
        <v>71</v>
      </c>
      <c r="M777" s="50" t="s">
        <v>658</v>
      </c>
    </row>
    <row r="778" spans="1:13" x14ac:dyDescent="0.2">
      <c r="A778" s="50" t="s">
        <v>1079</v>
      </c>
      <c r="B778" s="50" t="s">
        <v>1080</v>
      </c>
      <c r="C778" s="56" t="s">
        <v>1081</v>
      </c>
      <c r="D778" s="50" t="s">
        <v>38</v>
      </c>
      <c r="E778" s="50" t="s">
        <v>39</v>
      </c>
      <c r="F778" s="50" t="s">
        <v>40</v>
      </c>
      <c r="G778" s="50" t="s">
        <v>107</v>
      </c>
      <c r="H778" s="50" t="s">
        <v>1082</v>
      </c>
      <c r="I778" s="50" t="s">
        <v>1079</v>
      </c>
      <c r="J778" s="50" t="s">
        <v>43</v>
      </c>
      <c r="K778" s="50" t="str">
        <f t="shared" si="12"/>
        <v>IPSCORONAVIRUS &amp; MEDIDAS COVID-19IFE COVID 2021</v>
      </c>
      <c r="L778" s="49" t="s">
        <v>44</v>
      </c>
      <c r="M778" s="50" t="s">
        <v>45</v>
      </c>
    </row>
    <row r="779" spans="1:13" x14ac:dyDescent="0.2">
      <c r="A779" s="50" t="s">
        <v>1083</v>
      </c>
      <c r="B779" s="50" t="s">
        <v>485</v>
      </c>
      <c r="C779" s="59" t="s">
        <v>1084</v>
      </c>
      <c r="D779" s="50" t="s">
        <v>94</v>
      </c>
      <c r="E779" s="50" t="s">
        <v>39</v>
      </c>
      <c r="F779" s="50" t="s">
        <v>112</v>
      </c>
      <c r="G779" s="50" t="s">
        <v>466</v>
      </c>
      <c r="H779" s="50" t="s">
        <v>42</v>
      </c>
      <c r="I779" s="50" t="s">
        <v>1083</v>
      </c>
      <c r="J779" s="50" t="s">
        <v>43</v>
      </c>
      <c r="K779" s="50" t="str">
        <f t="shared" si="12"/>
        <v>OTRAS INSTITUCIONES DEL ESTADOINFORMACIÓN Y ORIENTACIÓN OTROS PRODUCTOS OTRAS INSTITUCIONES DEL ESTADOINFORMACIÓN Y ORIENTACIÓN</v>
      </c>
      <c r="L779" s="49" t="s">
        <v>71</v>
      </c>
      <c r="M779" s="50" t="s">
        <v>98</v>
      </c>
    </row>
    <row r="780" spans="1:13" x14ac:dyDescent="0.2">
      <c r="A780" s="50" t="s">
        <v>1085</v>
      </c>
      <c r="B780" s="50" t="s">
        <v>1081</v>
      </c>
      <c r="C780" s="56" t="s">
        <v>1081</v>
      </c>
      <c r="D780" s="50" t="s">
        <v>94</v>
      </c>
      <c r="E780" s="50" t="s">
        <v>39</v>
      </c>
      <c r="F780" s="50" t="s">
        <v>40</v>
      </c>
      <c r="G780" s="50" t="s">
        <v>54</v>
      </c>
      <c r="H780" s="50" t="s">
        <v>184</v>
      </c>
      <c r="I780" s="50" t="s">
        <v>1085</v>
      </c>
      <c r="J780" s="50" t="s">
        <v>43</v>
      </c>
      <c r="K780" s="50" t="str">
        <f t="shared" si="12"/>
        <v>IPSPENSIONADOSPODERES</v>
      </c>
      <c r="L780" s="49" t="s">
        <v>44</v>
      </c>
      <c r="M780" s="50" t="s">
        <v>98</v>
      </c>
    </row>
    <row r="781" spans="1:13" x14ac:dyDescent="0.2">
      <c r="A781" s="50" t="s">
        <v>1086</v>
      </c>
      <c r="B781" s="50" t="s">
        <v>1015</v>
      </c>
      <c r="C781" s="59" t="s">
        <v>1084</v>
      </c>
      <c r="D781" s="50" t="s">
        <v>94</v>
      </c>
      <c r="E781" s="50" t="s">
        <v>39</v>
      </c>
      <c r="F781" s="50" t="s">
        <v>142</v>
      </c>
      <c r="G781" s="50" t="s">
        <v>143</v>
      </c>
      <c r="H781" s="50" t="s">
        <v>640</v>
      </c>
      <c r="I781" s="50" t="s">
        <v>1086</v>
      </c>
      <c r="J781" s="50" t="s">
        <v>43</v>
      </c>
      <c r="K781" s="50" t="str">
        <f t="shared" si="12"/>
        <v>JUNAEBTARJETA NACIONAL ESTUDIANTIL REPOSICIÓNENTREGA DE TARJETA</v>
      </c>
      <c r="L781" s="49" t="s">
        <v>44</v>
      </c>
      <c r="M781" s="50" t="s">
        <v>98</v>
      </c>
    </row>
    <row r="782" spans="1:13" x14ac:dyDescent="0.2">
      <c r="A782" s="50" t="s">
        <v>1087</v>
      </c>
      <c r="B782" s="50" t="s">
        <v>1007</v>
      </c>
      <c r="C782" s="56" t="s">
        <v>1081</v>
      </c>
      <c r="D782" s="50" t="s">
        <v>38</v>
      </c>
      <c r="E782" s="50" t="s">
        <v>39</v>
      </c>
      <c r="F782" s="50" t="s">
        <v>40</v>
      </c>
      <c r="G782" s="50" t="s">
        <v>49</v>
      </c>
      <c r="H782" s="50" t="s">
        <v>50</v>
      </c>
      <c r="I782" s="50" t="s">
        <v>1087</v>
      </c>
      <c r="J782" s="50" t="s">
        <v>43</v>
      </c>
      <c r="K782" s="50" t="str">
        <f t="shared" si="12"/>
        <v>IPSIMPONENTES EX CAJAS DE PREVISIÓN (REPARTO)ESTADO SOLICITUD EN TRÁMITE</v>
      </c>
      <c r="L782" s="49" t="s">
        <v>44</v>
      </c>
      <c r="M782" s="50" t="s">
        <v>45</v>
      </c>
    </row>
    <row r="783" spans="1:13" x14ac:dyDescent="0.2">
      <c r="A783" s="50" t="s">
        <v>1088</v>
      </c>
      <c r="B783" s="50" t="s">
        <v>1007</v>
      </c>
      <c r="C783" s="56" t="s">
        <v>1081</v>
      </c>
      <c r="D783" s="50" t="s">
        <v>94</v>
      </c>
      <c r="E783" s="50" t="s">
        <v>39</v>
      </c>
      <c r="F783" s="50" t="s">
        <v>40</v>
      </c>
      <c r="G783" s="50" t="s">
        <v>107</v>
      </c>
      <c r="H783" s="50" t="s">
        <v>1089</v>
      </c>
      <c r="I783" s="50" t="s">
        <v>1088</v>
      </c>
      <c r="J783" s="50" t="s">
        <v>43</v>
      </c>
      <c r="K783" s="50" t="str">
        <f t="shared" si="12"/>
        <v>IPSCORONAVIRUS &amp; MEDIDAS COVID-19INFORMACIÓN INGRESO FAMILIAR DE EMERGENCIA</v>
      </c>
      <c r="L783" s="49" t="s">
        <v>44</v>
      </c>
      <c r="M783" s="50" t="s">
        <v>98</v>
      </c>
    </row>
    <row r="784" spans="1:13" x14ac:dyDescent="0.2">
      <c r="A784" s="50" t="s">
        <v>1090</v>
      </c>
      <c r="B784" s="50" t="s">
        <v>1081</v>
      </c>
      <c r="C784" s="56" t="s">
        <v>1091</v>
      </c>
      <c r="D784" s="50" t="s">
        <v>94</v>
      </c>
      <c r="E784" s="50" t="s">
        <v>39</v>
      </c>
      <c r="F784" s="50" t="s">
        <v>40</v>
      </c>
      <c r="G784" s="50" t="s">
        <v>103</v>
      </c>
      <c r="H784" s="50" t="s">
        <v>42</v>
      </c>
      <c r="I784" s="50" t="s">
        <v>1090</v>
      </c>
      <c r="J784" s="50" t="s">
        <v>43</v>
      </c>
      <c r="K784" s="50" t="str">
        <f t="shared" si="12"/>
        <v>IPSBENEFICIARIOS PILAR SOLIDARIOINFORMACIÓN Y ORIENTACIÓN</v>
      </c>
      <c r="L784" s="49" t="s">
        <v>44</v>
      </c>
      <c r="M784" s="50" t="s">
        <v>98</v>
      </c>
    </row>
    <row r="785" spans="1:13" x14ac:dyDescent="0.2">
      <c r="A785" s="50" t="s">
        <v>1092</v>
      </c>
      <c r="B785" s="50" t="s">
        <v>1030</v>
      </c>
      <c r="C785" s="56" t="s">
        <v>1091</v>
      </c>
      <c r="D785" s="50" t="s">
        <v>38</v>
      </c>
      <c r="E785" s="50" t="s">
        <v>39</v>
      </c>
      <c r="F785" s="50" t="s">
        <v>40</v>
      </c>
      <c r="G785" s="50" t="s">
        <v>54</v>
      </c>
      <c r="H785" s="50" t="s">
        <v>407</v>
      </c>
      <c r="I785" s="50" t="s">
        <v>1092</v>
      </c>
      <c r="J785" s="50" t="s">
        <v>43</v>
      </c>
      <c r="K785" s="50" t="str">
        <f t="shared" si="12"/>
        <v>IPSPENSIONADOSBONIFICACIÓN DE EXENCIÓN TOTAL DEL 7% DE SALUD</v>
      </c>
      <c r="L785" s="49" t="s">
        <v>44</v>
      </c>
      <c r="M785" s="50" t="s">
        <v>45</v>
      </c>
    </row>
    <row r="786" spans="1:13" x14ac:dyDescent="0.2">
      <c r="A786" s="50" t="s">
        <v>1093</v>
      </c>
      <c r="B786" s="50" t="s">
        <v>985</v>
      </c>
      <c r="C786" s="59" t="s">
        <v>1094</v>
      </c>
      <c r="D786" s="50" t="s">
        <v>94</v>
      </c>
      <c r="E786" s="50" t="s">
        <v>39</v>
      </c>
      <c r="F786" s="50" t="s">
        <v>1095</v>
      </c>
      <c r="G786" s="50" t="s">
        <v>1096</v>
      </c>
      <c r="H786" s="50" t="s">
        <v>1097</v>
      </c>
      <c r="I786" s="50" t="s">
        <v>1093</v>
      </c>
      <c r="J786" s="50" t="s">
        <v>43</v>
      </c>
      <c r="K786" s="50" t="str">
        <f t="shared" si="12"/>
        <v>EXTRANJERÍAPERMANENCIA DEFINITIVASOLICITUD DE PERMANENCIA DEFINITIVA</v>
      </c>
      <c r="L786" s="49" t="s">
        <v>44</v>
      </c>
      <c r="M786" s="50" t="s">
        <v>98</v>
      </c>
    </row>
    <row r="787" spans="1:13" x14ac:dyDescent="0.2">
      <c r="A787" s="50" t="s">
        <v>1098</v>
      </c>
      <c r="B787" s="50" t="s">
        <v>1091</v>
      </c>
      <c r="C787" s="56" t="s">
        <v>1099</v>
      </c>
      <c r="D787" s="50" t="s">
        <v>94</v>
      </c>
      <c r="E787" s="50" t="s">
        <v>39</v>
      </c>
      <c r="F787" s="50" t="s">
        <v>40</v>
      </c>
      <c r="G787" s="50" t="s">
        <v>54</v>
      </c>
      <c r="H787" s="50" t="s">
        <v>238</v>
      </c>
      <c r="I787" s="50" t="s">
        <v>1098</v>
      </c>
      <c r="J787" s="50" t="s">
        <v>43</v>
      </c>
      <c r="K787" s="50" t="str">
        <f t="shared" si="12"/>
        <v>IPSPENSIONADOSCONSULTA ESTADO DE TRÁMITE</v>
      </c>
      <c r="L787" s="49" t="s">
        <v>44</v>
      </c>
      <c r="M787" s="50" t="s">
        <v>98</v>
      </c>
    </row>
    <row r="788" spans="1:13" x14ac:dyDescent="0.2">
      <c r="A788" s="50" t="s">
        <v>1100</v>
      </c>
      <c r="B788" s="50" t="s">
        <v>1030</v>
      </c>
      <c r="C788" s="56" t="s">
        <v>1099</v>
      </c>
      <c r="D788" s="50" t="s">
        <v>94</v>
      </c>
      <c r="E788" s="50" t="s">
        <v>39</v>
      </c>
      <c r="F788" s="50" t="s">
        <v>68</v>
      </c>
      <c r="G788" s="50" t="s">
        <v>69</v>
      </c>
      <c r="H788" s="50" t="s">
        <v>70</v>
      </c>
      <c r="I788" s="50" t="s">
        <v>1100</v>
      </c>
      <c r="J788" s="50" t="s">
        <v>43</v>
      </c>
      <c r="K788" s="50" t="str">
        <f t="shared" si="12"/>
        <v>CANALES DE ATENCIÓNCAPRICALIDAD ATENCIÓN DEL FUNCIONARIO</v>
      </c>
      <c r="L788" s="49" t="s">
        <v>71</v>
      </c>
      <c r="M788" s="50" t="s">
        <v>98</v>
      </c>
    </row>
    <row r="789" spans="1:13" x14ac:dyDescent="0.2">
      <c r="A789" s="50" t="s">
        <v>1101</v>
      </c>
      <c r="B789" s="50" t="s">
        <v>36</v>
      </c>
      <c r="C789" s="56" t="s">
        <v>1102</v>
      </c>
      <c r="D789" s="50" t="s">
        <v>656</v>
      </c>
      <c r="E789" s="50" t="s">
        <v>39</v>
      </c>
      <c r="F789" s="50" t="s">
        <v>68</v>
      </c>
      <c r="G789" s="50" t="s">
        <v>69</v>
      </c>
      <c r="H789" s="50" t="s">
        <v>826</v>
      </c>
      <c r="I789" s="50" t="s">
        <v>1101</v>
      </c>
      <c r="J789" s="50" t="s">
        <v>43</v>
      </c>
      <c r="K789" s="50" t="str">
        <f t="shared" si="12"/>
        <v>CANALES DE ATENCIÓNCAPRITIEMPO DE ESPERA PARA LA ATENCIÓN</v>
      </c>
      <c r="L789" s="49" t="s">
        <v>71</v>
      </c>
      <c r="M789" s="50" t="s">
        <v>658</v>
      </c>
    </row>
    <row r="790" spans="1:13" x14ac:dyDescent="0.2">
      <c r="A790" s="50" t="s">
        <v>1103</v>
      </c>
      <c r="B790" s="50" t="s">
        <v>1104</v>
      </c>
      <c r="C790" s="56" t="s">
        <v>1102</v>
      </c>
      <c r="D790" s="50" t="s">
        <v>38</v>
      </c>
      <c r="E790" s="50" t="s">
        <v>39</v>
      </c>
      <c r="F790" s="50" t="s">
        <v>40</v>
      </c>
      <c r="G790" s="50" t="s">
        <v>288</v>
      </c>
      <c r="H790" s="50" t="s">
        <v>42</v>
      </c>
      <c r="I790" s="50" t="s">
        <v>1103</v>
      </c>
      <c r="J790" s="50" t="s">
        <v>43</v>
      </c>
      <c r="K790" s="50" t="str">
        <f t="shared" si="12"/>
        <v>IPSBENEFICIARIAS BONO POR HIJOINFORMACIÓN Y ORIENTACIÓN</v>
      </c>
      <c r="L790" s="49" t="s">
        <v>71</v>
      </c>
      <c r="M790" s="50" t="s">
        <v>45</v>
      </c>
    </row>
    <row r="791" spans="1:13" x14ac:dyDescent="0.2">
      <c r="A791" s="50" t="s">
        <v>1105</v>
      </c>
      <c r="B791" s="50" t="s">
        <v>237</v>
      </c>
      <c r="C791" s="56" t="s">
        <v>1102</v>
      </c>
      <c r="D791" s="50" t="s">
        <v>38</v>
      </c>
      <c r="E791" s="50" t="s">
        <v>39</v>
      </c>
      <c r="F791" s="50" t="s">
        <v>40</v>
      </c>
      <c r="G791" s="50" t="s">
        <v>54</v>
      </c>
      <c r="H791" s="50" t="s">
        <v>238</v>
      </c>
      <c r="I791" s="50" t="s">
        <v>1105</v>
      </c>
      <c r="J791" s="50" t="s">
        <v>43</v>
      </c>
      <c r="K791" s="50" t="str">
        <f t="shared" si="12"/>
        <v>IPSPENSIONADOSCONSULTA ESTADO DE TRÁMITE</v>
      </c>
      <c r="L791" s="49" t="s">
        <v>44</v>
      </c>
      <c r="M791" s="50" t="s">
        <v>45</v>
      </c>
    </row>
    <row r="792" spans="1:13" x14ac:dyDescent="0.2">
      <c r="A792" s="50" t="s">
        <v>1106</v>
      </c>
      <c r="B792" s="50" t="s">
        <v>1107</v>
      </c>
      <c r="C792" s="56" t="s">
        <v>1102</v>
      </c>
      <c r="D792" s="50" t="s">
        <v>38</v>
      </c>
      <c r="E792" s="50" t="s">
        <v>39</v>
      </c>
      <c r="F792" s="50" t="s">
        <v>40</v>
      </c>
      <c r="G792" s="50" t="s">
        <v>107</v>
      </c>
      <c r="H792" s="50" t="s">
        <v>1082</v>
      </c>
      <c r="I792" s="50" t="s">
        <v>1106</v>
      </c>
      <c r="J792" s="50" t="s">
        <v>43</v>
      </c>
      <c r="K792" s="50" t="str">
        <f t="shared" si="12"/>
        <v>IPSCORONAVIRUS &amp; MEDIDAS COVID-19IFE COVID 2021</v>
      </c>
      <c r="L792" s="49" t="s">
        <v>44</v>
      </c>
      <c r="M792" s="50" t="s">
        <v>45</v>
      </c>
    </row>
    <row r="793" spans="1:13" x14ac:dyDescent="0.2">
      <c r="A793" s="50" t="s">
        <v>1108</v>
      </c>
      <c r="B793" s="50" t="s">
        <v>440</v>
      </c>
      <c r="C793" s="56" t="s">
        <v>1102</v>
      </c>
      <c r="D793" s="50" t="s">
        <v>38</v>
      </c>
      <c r="E793" s="50" t="s">
        <v>39</v>
      </c>
      <c r="F793" s="50" t="s">
        <v>40</v>
      </c>
      <c r="G793" s="50" t="s">
        <v>89</v>
      </c>
      <c r="H793" s="50" t="s">
        <v>90</v>
      </c>
      <c r="I793" s="50" t="s">
        <v>1108</v>
      </c>
      <c r="J793" s="50" t="s">
        <v>43</v>
      </c>
      <c r="K793" s="50" t="str">
        <f t="shared" si="12"/>
        <v>IPSEMPLEADORESSALDO FAVOR EMPLEADOR</v>
      </c>
      <c r="L793" s="49" t="s">
        <v>44</v>
      </c>
      <c r="M793" s="50" t="s">
        <v>45</v>
      </c>
    </row>
    <row r="794" spans="1:13" x14ac:dyDescent="0.2">
      <c r="A794" s="50" t="s">
        <v>1109</v>
      </c>
      <c r="B794" s="50" t="s">
        <v>307</v>
      </c>
      <c r="C794" s="56" t="s">
        <v>1102</v>
      </c>
      <c r="D794" s="50" t="s">
        <v>38</v>
      </c>
      <c r="E794" s="50" t="s">
        <v>39</v>
      </c>
      <c r="F794" s="50" t="s">
        <v>40</v>
      </c>
      <c r="G794" s="50" t="s">
        <v>49</v>
      </c>
      <c r="H794" s="50" t="s">
        <v>50</v>
      </c>
      <c r="I794" s="50" t="s">
        <v>1109</v>
      </c>
      <c r="J794" s="50" t="s">
        <v>43</v>
      </c>
      <c r="K794" s="50" t="str">
        <f t="shared" si="12"/>
        <v>IPSIMPONENTES EX CAJAS DE PREVISIÓN (REPARTO)ESTADO SOLICITUD EN TRÁMITE</v>
      </c>
      <c r="L794" s="49" t="s">
        <v>44</v>
      </c>
      <c r="M794" s="50" t="s">
        <v>45</v>
      </c>
    </row>
    <row r="795" spans="1:13" x14ac:dyDescent="0.2">
      <c r="A795" s="50" t="s">
        <v>1110</v>
      </c>
      <c r="B795" s="50" t="s">
        <v>1099</v>
      </c>
      <c r="C795" s="56" t="s">
        <v>1102</v>
      </c>
      <c r="D795" s="50" t="s">
        <v>94</v>
      </c>
      <c r="E795" s="50" t="s">
        <v>39</v>
      </c>
      <c r="F795" s="50" t="s">
        <v>40</v>
      </c>
      <c r="G795" s="50" t="s">
        <v>1111</v>
      </c>
      <c r="H795" s="50" t="s">
        <v>42</v>
      </c>
      <c r="I795" s="50" t="s">
        <v>1110</v>
      </c>
      <c r="J795" s="50" t="s">
        <v>43</v>
      </c>
      <c r="K795" s="50" t="str">
        <f t="shared" si="12"/>
        <v>IPSPENSIÓN GARANTIZADA UNIVERSALINFORMACIÓN Y ORIENTACIÓN</v>
      </c>
      <c r="L795" s="49" t="s">
        <v>71</v>
      </c>
      <c r="M795" s="50" t="s">
        <v>98</v>
      </c>
    </row>
    <row r="796" spans="1:13" x14ac:dyDescent="0.2">
      <c r="A796" s="50" t="s">
        <v>1112</v>
      </c>
      <c r="B796" s="50" t="s">
        <v>1113</v>
      </c>
      <c r="C796" s="56" t="s">
        <v>1102</v>
      </c>
      <c r="D796" s="50" t="s">
        <v>94</v>
      </c>
      <c r="E796" s="50" t="s">
        <v>39</v>
      </c>
      <c r="F796" s="50" t="s">
        <v>40</v>
      </c>
      <c r="G796" s="50" t="s">
        <v>1111</v>
      </c>
      <c r="H796" s="50" t="s">
        <v>1114</v>
      </c>
      <c r="I796" s="50" t="s">
        <v>1112</v>
      </c>
      <c r="J796" s="50" t="s">
        <v>43</v>
      </c>
      <c r="K796" s="50" t="str">
        <f t="shared" si="12"/>
        <v>IPSPENSIÓN GARANTIZADA UNIVERSALCONSULTA ELEGIBILIDAD</v>
      </c>
      <c r="L796" s="49" t="s">
        <v>44</v>
      </c>
      <c r="M796" s="50" t="s">
        <v>98</v>
      </c>
    </row>
    <row r="797" spans="1:13" x14ac:dyDescent="0.2">
      <c r="A797" s="50" t="s">
        <v>1115</v>
      </c>
      <c r="B797" s="50" t="s">
        <v>1113</v>
      </c>
      <c r="C797" s="56" t="s">
        <v>1102</v>
      </c>
      <c r="D797" s="50" t="s">
        <v>94</v>
      </c>
      <c r="E797" s="50" t="s">
        <v>39</v>
      </c>
      <c r="F797" s="50" t="s">
        <v>40</v>
      </c>
      <c r="G797" s="50" t="s">
        <v>1111</v>
      </c>
      <c r="H797" s="50" t="s">
        <v>42</v>
      </c>
      <c r="I797" s="50" t="s">
        <v>1115</v>
      </c>
      <c r="J797" s="50" t="s">
        <v>43</v>
      </c>
      <c r="K797" s="50" t="str">
        <f t="shared" si="12"/>
        <v>IPSPENSIÓN GARANTIZADA UNIVERSALINFORMACIÓN Y ORIENTACIÓN</v>
      </c>
      <c r="L797" s="49" t="s">
        <v>71</v>
      </c>
      <c r="M797" s="50" t="s">
        <v>98</v>
      </c>
    </row>
    <row r="798" spans="1:13" x14ac:dyDescent="0.2">
      <c r="A798" s="50" t="s">
        <v>1116</v>
      </c>
      <c r="B798" s="50" t="s">
        <v>1102</v>
      </c>
      <c r="C798" s="56" t="s">
        <v>1102</v>
      </c>
      <c r="D798" s="50" t="s">
        <v>94</v>
      </c>
      <c r="E798" s="50" t="s">
        <v>39</v>
      </c>
      <c r="F798" s="50" t="s">
        <v>40</v>
      </c>
      <c r="G798" s="50" t="s">
        <v>1111</v>
      </c>
      <c r="H798" s="50" t="s">
        <v>42</v>
      </c>
      <c r="I798" s="50" t="s">
        <v>1116</v>
      </c>
      <c r="J798" s="50" t="s">
        <v>43</v>
      </c>
      <c r="K798" s="50" t="str">
        <f t="shared" si="12"/>
        <v>IPSPENSIÓN GARANTIZADA UNIVERSALINFORMACIÓN Y ORIENTACIÓN</v>
      </c>
      <c r="L798" s="49" t="s">
        <v>71</v>
      </c>
      <c r="M798" s="50" t="s">
        <v>98</v>
      </c>
    </row>
    <row r="799" spans="1:13" x14ac:dyDescent="0.2">
      <c r="A799" s="50" t="s">
        <v>1117</v>
      </c>
      <c r="B799" s="50" t="s">
        <v>1023</v>
      </c>
      <c r="C799" s="56" t="s">
        <v>1102</v>
      </c>
      <c r="D799" s="50" t="s">
        <v>656</v>
      </c>
      <c r="E799" s="50" t="s">
        <v>39</v>
      </c>
      <c r="F799" s="50" t="s">
        <v>40</v>
      </c>
      <c r="G799" s="50" t="s">
        <v>54</v>
      </c>
      <c r="H799" s="50" t="s">
        <v>407</v>
      </c>
      <c r="I799" s="50" t="s">
        <v>1117</v>
      </c>
      <c r="J799" s="50" t="s">
        <v>43</v>
      </c>
      <c r="K799" s="50" t="str">
        <f t="shared" si="12"/>
        <v>IPSPENSIONADOSBONIFICACIÓN DE EXENCIÓN TOTAL DEL 7% DE SALUD</v>
      </c>
      <c r="L799" s="49" t="s">
        <v>44</v>
      </c>
      <c r="M799" s="50" t="s">
        <v>658</v>
      </c>
    </row>
    <row r="800" spans="1:13" x14ac:dyDescent="0.2">
      <c r="A800" s="50" t="s">
        <v>1118</v>
      </c>
      <c r="B800" s="50" t="s">
        <v>1023</v>
      </c>
      <c r="C800" s="56" t="s">
        <v>1102</v>
      </c>
      <c r="D800" s="50" t="s">
        <v>656</v>
      </c>
      <c r="E800" s="50" t="s">
        <v>39</v>
      </c>
      <c r="F800" s="50" t="s">
        <v>40</v>
      </c>
      <c r="G800" s="50" t="s">
        <v>54</v>
      </c>
      <c r="H800" s="50" t="s">
        <v>407</v>
      </c>
      <c r="I800" s="50" t="s">
        <v>1118</v>
      </c>
      <c r="J800" s="50" t="s">
        <v>43</v>
      </c>
      <c r="K800" s="50" t="str">
        <f t="shared" si="12"/>
        <v>IPSPENSIONADOSBONIFICACIÓN DE EXENCIÓN TOTAL DEL 7% DE SALUD</v>
      </c>
      <c r="L800" s="49" t="s">
        <v>44</v>
      </c>
      <c r="M800" s="50" t="s">
        <v>658</v>
      </c>
    </row>
    <row r="801" spans="1:13" x14ac:dyDescent="0.2">
      <c r="A801" s="50" t="s">
        <v>1119</v>
      </c>
      <c r="B801" s="50" t="s">
        <v>290</v>
      </c>
      <c r="C801" s="56" t="s">
        <v>1120</v>
      </c>
      <c r="D801" s="50" t="s">
        <v>38</v>
      </c>
      <c r="E801" s="50" t="s">
        <v>39</v>
      </c>
      <c r="F801" s="50" t="s">
        <v>40</v>
      </c>
      <c r="G801" s="50" t="s">
        <v>107</v>
      </c>
      <c r="H801" s="50" t="s">
        <v>1089</v>
      </c>
      <c r="I801" s="50" t="s">
        <v>1119</v>
      </c>
      <c r="J801" s="50" t="s">
        <v>43</v>
      </c>
      <c r="K801" s="50" t="str">
        <f t="shared" si="12"/>
        <v>IPSCORONAVIRUS &amp; MEDIDAS COVID-19INFORMACIÓN INGRESO FAMILIAR DE EMERGENCIA</v>
      </c>
      <c r="L801" s="49" t="s">
        <v>44</v>
      </c>
      <c r="M801" s="50" t="s">
        <v>45</v>
      </c>
    </row>
    <row r="802" spans="1:13" x14ac:dyDescent="0.2">
      <c r="A802" s="50" t="s">
        <v>1121</v>
      </c>
      <c r="B802" s="50" t="s">
        <v>791</v>
      </c>
      <c r="C802" s="56" t="s">
        <v>1120</v>
      </c>
      <c r="D802" s="50" t="s">
        <v>38</v>
      </c>
      <c r="E802" s="50" t="s">
        <v>39</v>
      </c>
      <c r="F802" s="50" t="s">
        <v>40</v>
      </c>
      <c r="G802" s="50" t="s">
        <v>184</v>
      </c>
      <c r="H802" s="50" t="s">
        <v>191</v>
      </c>
      <c r="I802" s="50" t="s">
        <v>1121</v>
      </c>
      <c r="J802" s="50" t="s">
        <v>43</v>
      </c>
      <c r="K802" s="50" t="str">
        <f t="shared" si="12"/>
        <v>IPSPODERESAUTORIZACIÓN DE APODERADO EXCEPCIONAL</v>
      </c>
      <c r="L802" s="49" t="s">
        <v>44</v>
      </c>
      <c r="M802" s="50" t="s">
        <v>45</v>
      </c>
    </row>
    <row r="803" spans="1:13" x14ac:dyDescent="0.2">
      <c r="A803" s="50" t="s">
        <v>1122</v>
      </c>
      <c r="B803" s="50" t="s">
        <v>1123</v>
      </c>
      <c r="C803" s="56" t="s">
        <v>1120</v>
      </c>
      <c r="D803" s="50" t="s">
        <v>38</v>
      </c>
      <c r="E803" s="50" t="s">
        <v>39</v>
      </c>
      <c r="F803" s="50" t="s">
        <v>40</v>
      </c>
      <c r="G803" s="50" t="s">
        <v>768</v>
      </c>
      <c r="H803" s="50" t="s">
        <v>63</v>
      </c>
      <c r="I803" s="50" t="s">
        <v>1122</v>
      </c>
      <c r="J803" s="50" t="s">
        <v>43</v>
      </c>
      <c r="K803" s="50" t="str">
        <f t="shared" si="12"/>
        <v>IPSINDEPENDIENTES (OBLIGADOS Y NO OBLIGADOS)ASIGNACIÓN FAMILIAR</v>
      </c>
      <c r="L803" s="49" t="s">
        <v>44</v>
      </c>
      <c r="M803" s="50" t="s">
        <v>45</v>
      </c>
    </row>
    <row r="804" spans="1:13" x14ac:dyDescent="0.2">
      <c r="A804" s="50" t="s">
        <v>1124</v>
      </c>
      <c r="B804" s="50" t="s">
        <v>307</v>
      </c>
      <c r="C804" s="56" t="s">
        <v>1120</v>
      </c>
      <c r="D804" s="50" t="s">
        <v>38</v>
      </c>
      <c r="E804" s="50" t="s">
        <v>39</v>
      </c>
      <c r="F804" s="50" t="s">
        <v>40</v>
      </c>
      <c r="G804" s="50" t="s">
        <v>41</v>
      </c>
      <c r="H804" s="50" t="s">
        <v>42</v>
      </c>
      <c r="I804" s="50" t="s">
        <v>1124</v>
      </c>
      <c r="J804" s="50" t="s">
        <v>43</v>
      </c>
      <c r="K804" s="50" t="str">
        <f t="shared" si="12"/>
        <v>IPSAPORTE FAMILIAR PERMANENTEINFORMACIÓN Y ORIENTACIÓN</v>
      </c>
      <c r="L804" s="49" t="s">
        <v>44</v>
      </c>
      <c r="M804" s="50" t="s">
        <v>45</v>
      </c>
    </row>
    <row r="805" spans="1:13" x14ac:dyDescent="0.2">
      <c r="A805" s="50" t="s">
        <v>1125</v>
      </c>
      <c r="B805" s="50" t="s">
        <v>173</v>
      </c>
      <c r="C805" s="56" t="s">
        <v>1120</v>
      </c>
      <c r="D805" s="50" t="s">
        <v>38</v>
      </c>
      <c r="E805" s="50" t="s">
        <v>39</v>
      </c>
      <c r="F805" s="50" t="s">
        <v>40</v>
      </c>
      <c r="G805" s="50" t="s">
        <v>54</v>
      </c>
      <c r="H805" s="50" t="s">
        <v>55</v>
      </c>
      <c r="I805" s="50" t="s">
        <v>1125</v>
      </c>
      <c r="J805" s="50" t="s">
        <v>43</v>
      </c>
      <c r="K805" s="50" t="str">
        <f t="shared" si="12"/>
        <v>IPSPENSIONADOSAGUINALDO</v>
      </c>
      <c r="L805" s="49" t="s">
        <v>44</v>
      </c>
      <c r="M805" s="50" t="s">
        <v>45</v>
      </c>
    </row>
    <row r="806" spans="1:13" x14ac:dyDescent="0.2">
      <c r="A806" s="50" t="s">
        <v>1126</v>
      </c>
      <c r="B806" s="50" t="s">
        <v>173</v>
      </c>
      <c r="C806" s="56" t="s">
        <v>1120</v>
      </c>
      <c r="D806" s="50" t="s">
        <v>38</v>
      </c>
      <c r="E806" s="50" t="s">
        <v>39</v>
      </c>
      <c r="F806" s="50" t="s">
        <v>40</v>
      </c>
      <c r="G806" s="50" t="s">
        <v>54</v>
      </c>
      <c r="H806" s="50" t="s">
        <v>55</v>
      </c>
      <c r="I806" s="50" t="s">
        <v>1126</v>
      </c>
      <c r="J806" s="50" t="s">
        <v>43</v>
      </c>
      <c r="K806" s="50" t="str">
        <f t="shared" si="12"/>
        <v>IPSPENSIONADOSAGUINALDO</v>
      </c>
      <c r="L806" s="49" t="s">
        <v>44</v>
      </c>
      <c r="M806" s="50" t="s">
        <v>45</v>
      </c>
    </row>
    <row r="807" spans="1:13" x14ac:dyDescent="0.2">
      <c r="A807" s="50" t="s">
        <v>1127</v>
      </c>
      <c r="B807" s="50" t="s">
        <v>173</v>
      </c>
      <c r="C807" s="56" t="s">
        <v>1120</v>
      </c>
      <c r="D807" s="50" t="s">
        <v>38</v>
      </c>
      <c r="E807" s="50" t="s">
        <v>39</v>
      </c>
      <c r="F807" s="50" t="s">
        <v>40</v>
      </c>
      <c r="G807" s="50" t="s">
        <v>54</v>
      </c>
      <c r="H807" s="50" t="s">
        <v>55</v>
      </c>
      <c r="I807" s="50" t="s">
        <v>1127</v>
      </c>
      <c r="J807" s="50" t="s">
        <v>43</v>
      </c>
      <c r="K807" s="50" t="str">
        <f t="shared" si="12"/>
        <v>IPSPENSIONADOSAGUINALDO</v>
      </c>
      <c r="L807" s="49" t="s">
        <v>44</v>
      </c>
      <c r="M807" s="50" t="s">
        <v>45</v>
      </c>
    </row>
    <row r="808" spans="1:13" x14ac:dyDescent="0.2">
      <c r="A808" s="50" t="s">
        <v>1128</v>
      </c>
      <c r="B808" s="50" t="s">
        <v>173</v>
      </c>
      <c r="C808" s="56" t="s">
        <v>1120</v>
      </c>
      <c r="D808" s="50" t="s">
        <v>38</v>
      </c>
      <c r="E808" s="50" t="s">
        <v>39</v>
      </c>
      <c r="F808" s="50" t="s">
        <v>40</v>
      </c>
      <c r="G808" s="50" t="s">
        <v>54</v>
      </c>
      <c r="H808" s="50" t="s">
        <v>55</v>
      </c>
      <c r="I808" s="50" t="s">
        <v>1128</v>
      </c>
      <c r="J808" s="50" t="s">
        <v>43</v>
      </c>
      <c r="K808" s="50" t="str">
        <f t="shared" si="12"/>
        <v>IPSPENSIONADOSAGUINALDO</v>
      </c>
      <c r="L808" s="49" t="s">
        <v>44</v>
      </c>
      <c r="M808" s="50" t="s">
        <v>45</v>
      </c>
    </row>
    <row r="809" spans="1:13" x14ac:dyDescent="0.2">
      <c r="A809" s="50" t="s">
        <v>1129</v>
      </c>
      <c r="B809" s="50" t="s">
        <v>173</v>
      </c>
      <c r="C809" s="56" t="s">
        <v>1120</v>
      </c>
      <c r="D809" s="50" t="s">
        <v>38</v>
      </c>
      <c r="E809" s="50" t="s">
        <v>39</v>
      </c>
      <c r="F809" s="50" t="s">
        <v>40</v>
      </c>
      <c r="G809" s="50" t="s">
        <v>54</v>
      </c>
      <c r="H809" s="50" t="s">
        <v>884</v>
      </c>
      <c r="I809" s="50" t="s">
        <v>1129</v>
      </c>
      <c r="J809" s="50" t="s">
        <v>43</v>
      </c>
      <c r="K809" s="50" t="str">
        <f t="shared" si="12"/>
        <v>IPSPENSIONADOSDESCUENTOS A TERCEROS</v>
      </c>
      <c r="L809" s="49" t="s">
        <v>44</v>
      </c>
      <c r="M809" s="50" t="s">
        <v>45</v>
      </c>
    </row>
    <row r="810" spans="1:13" x14ac:dyDescent="0.2">
      <c r="A810" s="50" t="s">
        <v>1130</v>
      </c>
      <c r="B810" s="50" t="s">
        <v>315</v>
      </c>
      <c r="C810" s="56" t="s">
        <v>1120</v>
      </c>
      <c r="D810" s="50" t="s">
        <v>38</v>
      </c>
      <c r="E810" s="50" t="s">
        <v>39</v>
      </c>
      <c r="F810" s="50" t="s">
        <v>40</v>
      </c>
      <c r="G810" s="50" t="s">
        <v>49</v>
      </c>
      <c r="H810" s="50" t="s">
        <v>50</v>
      </c>
      <c r="I810" s="50" t="s">
        <v>1130</v>
      </c>
      <c r="J810" s="50" t="s">
        <v>43</v>
      </c>
      <c r="K810" s="50" t="str">
        <f t="shared" si="12"/>
        <v>IPSIMPONENTES EX CAJAS DE PREVISIÓN (REPARTO)ESTADO SOLICITUD EN TRÁMITE</v>
      </c>
      <c r="L810" s="49" t="s">
        <v>44</v>
      </c>
      <c r="M810" s="50" t="s">
        <v>45</v>
      </c>
    </row>
    <row r="811" spans="1:13" x14ac:dyDescent="0.2">
      <c r="A811" s="50" t="s">
        <v>1131</v>
      </c>
      <c r="B811" s="50" t="s">
        <v>455</v>
      </c>
      <c r="C811" s="56" t="s">
        <v>1120</v>
      </c>
      <c r="D811" s="50" t="s">
        <v>38</v>
      </c>
      <c r="E811" s="50" t="s">
        <v>39</v>
      </c>
      <c r="F811" s="50" t="s">
        <v>40</v>
      </c>
      <c r="G811" s="50" t="s">
        <v>446</v>
      </c>
      <c r="H811" s="50" t="s">
        <v>293</v>
      </c>
      <c r="I811" s="50" t="s">
        <v>1131</v>
      </c>
      <c r="J811" s="50" t="s">
        <v>43</v>
      </c>
      <c r="K811" s="50" t="str">
        <f t="shared" si="12"/>
        <v>IPSLEYES ESPECIALES, REPARACIÓN Y CONVENIOS INTERNACIONALESESTADO DE TRÁMITE</v>
      </c>
      <c r="L811" s="49" t="s">
        <v>44</v>
      </c>
      <c r="M811" s="50" t="s">
        <v>45</v>
      </c>
    </row>
    <row r="812" spans="1:13" x14ac:dyDescent="0.2">
      <c r="A812" s="50" t="s">
        <v>1132</v>
      </c>
      <c r="B812" s="50" t="s">
        <v>1120</v>
      </c>
      <c r="C812" s="56" t="s">
        <v>1120</v>
      </c>
      <c r="D812" s="50" t="s">
        <v>94</v>
      </c>
      <c r="E812" s="50" t="s">
        <v>39</v>
      </c>
      <c r="F812" s="50" t="s">
        <v>40</v>
      </c>
      <c r="G812" s="50" t="s">
        <v>89</v>
      </c>
      <c r="H812" s="50" t="s">
        <v>42</v>
      </c>
      <c r="I812" s="50" t="s">
        <v>1132</v>
      </c>
      <c r="J812" s="50" t="s">
        <v>43</v>
      </c>
      <c r="K812" s="50" t="str">
        <f t="shared" si="12"/>
        <v>IPSEMPLEADORESINFORMACIÓN Y ORIENTACIÓN</v>
      </c>
      <c r="L812" s="49" t="s">
        <v>44</v>
      </c>
      <c r="M812" s="50" t="s">
        <v>98</v>
      </c>
    </row>
    <row r="813" spans="1:13" x14ac:dyDescent="0.2">
      <c r="A813" s="50" t="s">
        <v>1133</v>
      </c>
      <c r="B813" s="50" t="s">
        <v>1113</v>
      </c>
      <c r="C813" s="56" t="s">
        <v>1134</v>
      </c>
      <c r="D813" s="50" t="s">
        <v>94</v>
      </c>
      <c r="E813" s="50" t="s">
        <v>39</v>
      </c>
      <c r="F813" s="50" t="s">
        <v>40</v>
      </c>
      <c r="G813" s="50" t="s">
        <v>54</v>
      </c>
      <c r="H813" s="50" t="s">
        <v>42</v>
      </c>
      <c r="I813" s="50" t="s">
        <v>1133</v>
      </c>
      <c r="J813" s="50" t="s">
        <v>43</v>
      </c>
      <c r="K813" s="50" t="str">
        <f t="shared" si="12"/>
        <v>IPSPENSIONADOSINFORMACIÓN Y ORIENTACIÓN</v>
      </c>
      <c r="L813" s="49" t="s">
        <v>44</v>
      </c>
      <c r="M813" s="50" t="s">
        <v>98</v>
      </c>
    </row>
    <row r="814" spans="1:13" x14ac:dyDescent="0.2">
      <c r="A814" s="50" t="s">
        <v>1135</v>
      </c>
      <c r="B814" s="50" t="s">
        <v>1091</v>
      </c>
      <c r="C814" s="56" t="s">
        <v>1136</v>
      </c>
      <c r="D814" s="50" t="s">
        <v>38</v>
      </c>
      <c r="E814" s="50" t="s">
        <v>39</v>
      </c>
      <c r="F814" s="50" t="s">
        <v>40</v>
      </c>
      <c r="G814" s="50" t="s">
        <v>1111</v>
      </c>
      <c r="H814" s="50" t="s">
        <v>1137</v>
      </c>
      <c r="I814" s="50" t="s">
        <v>1135</v>
      </c>
      <c r="J814" s="50" t="s">
        <v>43</v>
      </c>
      <c r="K814" s="50" t="str">
        <f t="shared" si="12"/>
        <v>IPSPENSIÓN GARANTIZADA UNIVERSALINGRESO SOLICITUD PGU</v>
      </c>
      <c r="L814" s="49" t="s">
        <v>44</v>
      </c>
      <c r="M814" s="50" t="s">
        <v>45</v>
      </c>
    </row>
    <row r="815" spans="1:13" x14ac:dyDescent="0.2">
      <c r="A815" s="50" t="s">
        <v>1138</v>
      </c>
      <c r="B815" s="50" t="s">
        <v>1136</v>
      </c>
      <c r="C815" s="56" t="s">
        <v>1136</v>
      </c>
      <c r="D815" s="50" t="s">
        <v>38</v>
      </c>
      <c r="E815" s="50" t="s">
        <v>39</v>
      </c>
      <c r="F815" s="50" t="s">
        <v>40</v>
      </c>
      <c r="G815" s="50" t="s">
        <v>76</v>
      </c>
      <c r="H815" s="50" t="s">
        <v>42</v>
      </c>
      <c r="I815" s="50" t="s">
        <v>1138</v>
      </c>
      <c r="J815" s="50" t="s">
        <v>43</v>
      </c>
      <c r="K815" s="50" t="str">
        <f t="shared" si="12"/>
        <v>IPSSUBSIDIO ÚNICO FAMILIAR (SUF)-CHILE SOLIDARIOINFORMACIÓN Y ORIENTACIÓN</v>
      </c>
      <c r="L815" s="49" t="s">
        <v>44</v>
      </c>
      <c r="M815" s="50" t="s">
        <v>45</v>
      </c>
    </row>
    <row r="816" spans="1:13" x14ac:dyDescent="0.2">
      <c r="A816" s="50" t="s">
        <v>1139</v>
      </c>
      <c r="B816" s="50" t="s">
        <v>1140</v>
      </c>
      <c r="C816" s="56" t="s">
        <v>1140</v>
      </c>
      <c r="D816" s="50" t="s">
        <v>94</v>
      </c>
      <c r="E816" s="50" t="s">
        <v>39</v>
      </c>
      <c r="F816" s="50" t="s">
        <v>40</v>
      </c>
      <c r="G816" s="50" t="s">
        <v>62</v>
      </c>
      <c r="H816" s="50" t="s">
        <v>42</v>
      </c>
      <c r="I816" s="50" t="s">
        <v>1139</v>
      </c>
      <c r="J816" s="50" t="s">
        <v>43</v>
      </c>
      <c r="K816" s="50" t="str">
        <f t="shared" si="12"/>
        <v>IPSAFILIADOS D.L.3500/TRABAJADORINFORMACIÓN Y ORIENTACIÓN</v>
      </c>
      <c r="L816" s="49" t="s">
        <v>44</v>
      </c>
      <c r="M816" s="50" t="s">
        <v>98</v>
      </c>
    </row>
    <row r="817" spans="1:13" x14ac:dyDescent="0.2">
      <c r="A817" s="50" t="s">
        <v>1141</v>
      </c>
      <c r="B817" s="50" t="s">
        <v>1140</v>
      </c>
      <c r="C817" s="56" t="s">
        <v>1140</v>
      </c>
      <c r="D817" s="50" t="s">
        <v>94</v>
      </c>
      <c r="E817" s="50" t="s">
        <v>39</v>
      </c>
      <c r="F817" s="50" t="s">
        <v>40</v>
      </c>
      <c r="G817" s="50" t="s">
        <v>107</v>
      </c>
      <c r="H817" s="50" t="s">
        <v>1082</v>
      </c>
      <c r="I817" s="50" t="s">
        <v>1141</v>
      </c>
      <c r="J817" s="50" t="s">
        <v>43</v>
      </c>
      <c r="K817" s="50" t="str">
        <f t="shared" si="12"/>
        <v>IPSCORONAVIRUS &amp; MEDIDAS COVID-19IFE COVID 2021</v>
      </c>
      <c r="L817" s="49" t="s">
        <v>44</v>
      </c>
      <c r="M817" s="50" t="s">
        <v>98</v>
      </c>
    </row>
    <row r="818" spans="1:13" x14ac:dyDescent="0.2">
      <c r="A818" s="50" t="s">
        <v>1142</v>
      </c>
      <c r="B818" s="50" t="s">
        <v>1113</v>
      </c>
      <c r="C818" s="56" t="s">
        <v>1143</v>
      </c>
      <c r="D818" s="50" t="s">
        <v>656</v>
      </c>
      <c r="E818" s="50" t="s">
        <v>39</v>
      </c>
      <c r="F818" s="50" t="s">
        <v>68</v>
      </c>
      <c r="G818" s="50" t="s">
        <v>69</v>
      </c>
      <c r="H818" s="50" t="s">
        <v>42</v>
      </c>
      <c r="I818" s="50" t="s">
        <v>1142</v>
      </c>
      <c r="J818" s="50" t="s">
        <v>43</v>
      </c>
      <c r="K818" s="50" t="str">
        <f t="shared" si="12"/>
        <v>CANALES DE ATENCIÓNCAPRIINFORMACIÓN Y ORIENTACIÓN</v>
      </c>
      <c r="L818" s="49" t="s">
        <v>684</v>
      </c>
      <c r="M818" s="50" t="s">
        <v>658</v>
      </c>
    </row>
    <row r="819" spans="1:13" x14ac:dyDescent="0.2">
      <c r="A819" s="50" t="s">
        <v>1144</v>
      </c>
      <c r="B819" s="50" t="s">
        <v>1136</v>
      </c>
      <c r="C819" s="56" t="s">
        <v>1143</v>
      </c>
      <c r="D819" s="50" t="s">
        <v>94</v>
      </c>
      <c r="E819" s="50" t="s">
        <v>39</v>
      </c>
      <c r="F819" s="50" t="s">
        <v>68</v>
      </c>
      <c r="G819" s="50" t="s">
        <v>69</v>
      </c>
      <c r="H819" s="50" t="s">
        <v>826</v>
      </c>
      <c r="I819" s="50" t="s">
        <v>1144</v>
      </c>
      <c r="J819" s="50" t="s">
        <v>43</v>
      </c>
      <c r="K819" s="50" t="str">
        <f t="shared" si="12"/>
        <v>CANALES DE ATENCIÓNCAPRITIEMPO DE ESPERA PARA LA ATENCIÓN</v>
      </c>
      <c r="L819" s="49" t="s">
        <v>71</v>
      </c>
      <c r="M819" s="50" t="s">
        <v>98</v>
      </c>
    </row>
    <row r="820" spans="1:13" x14ac:dyDescent="0.2">
      <c r="A820" s="50" t="s">
        <v>1145</v>
      </c>
      <c r="B820" s="50" t="s">
        <v>1136</v>
      </c>
      <c r="C820" s="56" t="s">
        <v>1143</v>
      </c>
      <c r="D820" s="50" t="s">
        <v>94</v>
      </c>
      <c r="E820" s="50" t="s">
        <v>39</v>
      </c>
      <c r="F820" s="50" t="s">
        <v>68</v>
      </c>
      <c r="G820" s="50" t="s">
        <v>69</v>
      </c>
      <c r="H820" s="50" t="s">
        <v>42</v>
      </c>
      <c r="I820" s="50" t="s">
        <v>1145</v>
      </c>
      <c r="J820" s="50" t="s">
        <v>43</v>
      </c>
      <c r="K820" s="50" t="str">
        <f t="shared" si="12"/>
        <v>CANALES DE ATENCIÓNCAPRIINFORMACIÓN Y ORIENTACIÓN</v>
      </c>
      <c r="L820" s="49" t="s">
        <v>684</v>
      </c>
      <c r="M820" s="50" t="s">
        <v>98</v>
      </c>
    </row>
    <row r="821" spans="1:13" x14ac:dyDescent="0.2">
      <c r="A821" s="50" t="s">
        <v>1146</v>
      </c>
      <c r="B821" s="50" t="s">
        <v>1081</v>
      </c>
      <c r="C821" s="56" t="s">
        <v>1147</v>
      </c>
      <c r="D821" s="50" t="s">
        <v>94</v>
      </c>
      <c r="E821" s="50" t="s">
        <v>39</v>
      </c>
      <c r="F821" s="50" t="s">
        <v>68</v>
      </c>
      <c r="G821" s="50" t="s">
        <v>69</v>
      </c>
      <c r="H821" s="50" t="s">
        <v>70</v>
      </c>
      <c r="I821" s="50" t="s">
        <v>1146</v>
      </c>
      <c r="J821" s="50" t="s">
        <v>43</v>
      </c>
      <c r="K821" s="50" t="str">
        <f t="shared" si="12"/>
        <v>CANALES DE ATENCIÓNCAPRICALIDAD ATENCIÓN DEL FUNCIONARIO</v>
      </c>
      <c r="L821" s="49" t="s">
        <v>71</v>
      </c>
      <c r="M821" s="50" t="s">
        <v>98</v>
      </c>
    </row>
    <row r="822" spans="1:13" x14ac:dyDescent="0.2">
      <c r="A822" s="50" t="s">
        <v>1148</v>
      </c>
      <c r="B822" s="50" t="s">
        <v>1113</v>
      </c>
      <c r="C822" s="56" t="s">
        <v>1147</v>
      </c>
      <c r="D822" s="50" t="s">
        <v>94</v>
      </c>
      <c r="E822" s="50" t="s">
        <v>39</v>
      </c>
      <c r="F822" s="50" t="s">
        <v>40</v>
      </c>
      <c r="G822" s="50" t="s">
        <v>62</v>
      </c>
      <c r="H822" s="50" t="s">
        <v>1149</v>
      </c>
      <c r="I822" s="50" t="s">
        <v>1148</v>
      </c>
      <c r="J822" s="50" t="s">
        <v>43</v>
      </c>
      <c r="K822" s="50" t="str">
        <f t="shared" si="12"/>
        <v>IPSAFILIADOS D.L.3500/TRABAJADORESTADO DE SOLICITUD EN TRÁMITE</v>
      </c>
      <c r="L822" s="49" t="s">
        <v>44</v>
      </c>
      <c r="M822" s="50" t="s">
        <v>98</v>
      </c>
    </row>
    <row r="823" spans="1:13" x14ac:dyDescent="0.2">
      <c r="A823" s="50" t="s">
        <v>1150</v>
      </c>
      <c r="B823" s="50" t="s">
        <v>1151</v>
      </c>
      <c r="C823" s="59" t="s">
        <v>1152</v>
      </c>
      <c r="D823" s="50" t="s">
        <v>94</v>
      </c>
      <c r="E823" s="50" t="s">
        <v>39</v>
      </c>
      <c r="F823" s="50" t="s">
        <v>1153</v>
      </c>
      <c r="G823" s="50" t="s">
        <v>1154</v>
      </c>
      <c r="H823" s="50" t="s">
        <v>42</v>
      </c>
      <c r="I823" s="50" t="s">
        <v>1150</v>
      </c>
      <c r="J823" s="50" t="s">
        <v>43</v>
      </c>
      <c r="K823" s="50" t="str">
        <f t="shared" si="12"/>
        <v>SUSESOLICENCIA MÉDICA RECHAZADA (APELACIÓN ANTE SUSESO)INFORMACIÓN Y ORIENTACIÓN</v>
      </c>
      <c r="L823" s="49" t="s">
        <v>71</v>
      </c>
      <c r="M823" s="50" t="s">
        <v>98</v>
      </c>
    </row>
    <row r="824" spans="1:13" x14ac:dyDescent="0.2">
      <c r="A824" s="50" t="s">
        <v>1155</v>
      </c>
      <c r="B824" s="50" t="s">
        <v>1143</v>
      </c>
      <c r="C824" s="56" t="s">
        <v>1147</v>
      </c>
      <c r="D824" s="50" t="s">
        <v>94</v>
      </c>
      <c r="E824" s="50" t="s">
        <v>39</v>
      </c>
      <c r="F824" s="50" t="s">
        <v>40</v>
      </c>
      <c r="G824" s="50" t="s">
        <v>177</v>
      </c>
      <c r="H824" s="50" t="s">
        <v>663</v>
      </c>
      <c r="I824" s="50" t="s">
        <v>1155</v>
      </c>
      <c r="J824" s="50" t="s">
        <v>43</v>
      </c>
      <c r="K824" s="50" t="str">
        <f t="shared" si="12"/>
        <v>IPSINFORMACIÓN INSTITUCIONALOTRAS</v>
      </c>
      <c r="L824" s="49" t="s">
        <v>44</v>
      </c>
      <c r="M824" s="50" t="s">
        <v>98</v>
      </c>
    </row>
    <row r="825" spans="1:13" x14ac:dyDescent="0.2">
      <c r="A825" s="50" t="s">
        <v>1156</v>
      </c>
      <c r="B825" s="50" t="s">
        <v>1147</v>
      </c>
      <c r="C825" s="56" t="s">
        <v>1147</v>
      </c>
      <c r="D825" s="50" t="s">
        <v>94</v>
      </c>
      <c r="E825" s="50" t="s">
        <v>39</v>
      </c>
      <c r="F825" s="50" t="s">
        <v>40</v>
      </c>
      <c r="G825" s="50" t="s">
        <v>177</v>
      </c>
      <c r="H825" s="50" t="s">
        <v>42</v>
      </c>
      <c r="I825" s="50" t="s">
        <v>1156</v>
      </c>
      <c r="J825" s="50" t="s">
        <v>43</v>
      </c>
      <c r="K825" s="50" t="str">
        <f t="shared" si="12"/>
        <v>IPSINFORMACIÓN INSTITUCIONALINFORMACIÓN Y ORIENTACIÓN</v>
      </c>
      <c r="L825" s="49" t="s">
        <v>44</v>
      </c>
      <c r="M825" s="50" t="s">
        <v>98</v>
      </c>
    </row>
    <row r="826" spans="1:13" x14ac:dyDescent="0.2">
      <c r="A826" s="50" t="s">
        <v>1157</v>
      </c>
      <c r="B826" s="50" t="s">
        <v>1140</v>
      </c>
      <c r="C826" s="56" t="s">
        <v>1158</v>
      </c>
      <c r="D826" s="50" t="s">
        <v>656</v>
      </c>
      <c r="E826" s="50" t="s">
        <v>39</v>
      </c>
      <c r="F826" s="50" t="s">
        <v>40</v>
      </c>
      <c r="G826" s="50" t="s">
        <v>103</v>
      </c>
      <c r="H826" s="50" t="s">
        <v>42</v>
      </c>
      <c r="I826" s="50" t="s">
        <v>1157</v>
      </c>
      <c r="J826" s="50" t="s">
        <v>43</v>
      </c>
      <c r="K826" s="50" t="str">
        <f t="shared" si="12"/>
        <v>IPSBENEFICIARIOS PILAR SOLIDARIOINFORMACIÓN Y ORIENTACIÓN</v>
      </c>
      <c r="L826" s="49" t="s">
        <v>44</v>
      </c>
      <c r="M826" s="50" t="s">
        <v>658</v>
      </c>
    </row>
    <row r="827" spans="1:13" x14ac:dyDescent="0.2">
      <c r="A827" s="50" t="s">
        <v>1159</v>
      </c>
      <c r="B827" s="50" t="s">
        <v>1143</v>
      </c>
      <c r="C827" s="56" t="s">
        <v>1158</v>
      </c>
      <c r="D827" s="50" t="s">
        <v>94</v>
      </c>
      <c r="E827" s="50" t="s">
        <v>39</v>
      </c>
      <c r="F827" s="50" t="s">
        <v>40</v>
      </c>
      <c r="G827" s="50" t="s">
        <v>107</v>
      </c>
      <c r="H827" s="50" t="s">
        <v>1089</v>
      </c>
      <c r="I827" s="50" t="s">
        <v>1159</v>
      </c>
      <c r="J827" s="50" t="s">
        <v>43</v>
      </c>
      <c r="K827" s="50" t="str">
        <f t="shared" si="12"/>
        <v>IPSCORONAVIRUS &amp; MEDIDAS COVID-19INFORMACIÓN INGRESO FAMILIAR DE EMERGENCIA</v>
      </c>
      <c r="L827" s="49" t="s">
        <v>44</v>
      </c>
      <c r="M827" s="50" t="s">
        <v>98</v>
      </c>
    </row>
    <row r="828" spans="1:13" x14ac:dyDescent="0.2">
      <c r="A828" s="50" t="s">
        <v>1160</v>
      </c>
      <c r="B828" s="50" t="s">
        <v>1158</v>
      </c>
      <c r="C828" s="56" t="s">
        <v>1158</v>
      </c>
      <c r="D828" s="50" t="s">
        <v>38</v>
      </c>
      <c r="E828" s="50" t="s">
        <v>39</v>
      </c>
      <c r="F828" s="50" t="s">
        <v>40</v>
      </c>
      <c r="G828" s="50" t="s">
        <v>1161</v>
      </c>
      <c r="H828" s="50" t="s">
        <v>42</v>
      </c>
      <c r="I828" s="50" t="s">
        <v>1160</v>
      </c>
      <c r="J828" s="50" t="s">
        <v>43</v>
      </c>
      <c r="K828" s="50" t="str">
        <f t="shared" si="12"/>
        <v>IPSSERVICIO IPS EN LINEAINFORMACIÓN Y ORIENTACIÓN</v>
      </c>
      <c r="L828" s="49" t="s">
        <v>44</v>
      </c>
      <c r="M828" s="50" t="s">
        <v>45</v>
      </c>
    </row>
    <row r="829" spans="1:13" x14ac:dyDescent="0.2">
      <c r="A829" s="50" t="s">
        <v>1162</v>
      </c>
      <c r="B829" s="50" t="s">
        <v>1158</v>
      </c>
      <c r="C829" s="56" t="s">
        <v>1158</v>
      </c>
      <c r="D829" s="50" t="s">
        <v>38</v>
      </c>
      <c r="E829" s="50" t="s">
        <v>39</v>
      </c>
      <c r="F829" s="50" t="s">
        <v>40</v>
      </c>
      <c r="G829" s="50" t="s">
        <v>49</v>
      </c>
      <c r="H829" s="50" t="s">
        <v>50</v>
      </c>
      <c r="I829" s="50" t="s">
        <v>1162</v>
      </c>
      <c r="J829" s="50" t="s">
        <v>43</v>
      </c>
      <c r="K829" s="50" t="str">
        <f t="shared" si="12"/>
        <v>IPSIMPONENTES EX CAJAS DE PREVISIÓN (REPARTO)ESTADO SOLICITUD EN TRÁMITE</v>
      </c>
      <c r="L829" s="49" t="s">
        <v>44</v>
      </c>
      <c r="M829" s="50" t="s">
        <v>45</v>
      </c>
    </row>
    <row r="830" spans="1:13" x14ac:dyDescent="0.2">
      <c r="A830" s="50" t="s">
        <v>1163</v>
      </c>
      <c r="B830" s="50" t="s">
        <v>1158</v>
      </c>
      <c r="C830" s="56" t="s">
        <v>1158</v>
      </c>
      <c r="D830" s="50" t="s">
        <v>94</v>
      </c>
      <c r="E830" s="50" t="s">
        <v>39</v>
      </c>
      <c r="F830" s="50" t="s">
        <v>40</v>
      </c>
      <c r="G830" s="50" t="s">
        <v>62</v>
      </c>
      <c r="H830" s="50" t="s">
        <v>1149</v>
      </c>
      <c r="I830" s="50" t="s">
        <v>1163</v>
      </c>
      <c r="J830" s="50" t="s">
        <v>43</v>
      </c>
      <c r="K830" s="50" t="str">
        <f t="shared" si="12"/>
        <v>IPSAFILIADOS D.L.3500/TRABAJADORESTADO DE SOLICITUD EN TRÁMITE</v>
      </c>
      <c r="L830" s="49" t="s">
        <v>44</v>
      </c>
      <c r="M830" s="50" t="s">
        <v>98</v>
      </c>
    </row>
    <row r="831" spans="1:13" x14ac:dyDescent="0.2">
      <c r="A831" s="50" t="s">
        <v>1164</v>
      </c>
      <c r="B831" s="50" t="s">
        <v>1158</v>
      </c>
      <c r="C831" s="56" t="s">
        <v>1158</v>
      </c>
      <c r="D831" s="50" t="s">
        <v>94</v>
      </c>
      <c r="E831" s="50" t="s">
        <v>39</v>
      </c>
      <c r="F831" s="50" t="s">
        <v>68</v>
      </c>
      <c r="G831" s="50" t="s">
        <v>69</v>
      </c>
      <c r="H831" s="50" t="s">
        <v>70</v>
      </c>
      <c r="I831" s="50" t="s">
        <v>1164</v>
      </c>
      <c r="J831" s="50" t="s">
        <v>43</v>
      </c>
      <c r="K831" s="50" t="str">
        <f t="shared" si="12"/>
        <v>CANALES DE ATENCIÓNCAPRICALIDAD ATENCIÓN DEL FUNCIONARIO</v>
      </c>
      <c r="L831" s="49" t="s">
        <v>71</v>
      </c>
      <c r="M831" s="50" t="s">
        <v>98</v>
      </c>
    </row>
    <row r="832" spans="1:13" x14ac:dyDescent="0.2">
      <c r="A832" s="50" t="s">
        <v>1165</v>
      </c>
      <c r="B832" s="50" t="s">
        <v>1158</v>
      </c>
      <c r="C832" s="56" t="s">
        <v>1166</v>
      </c>
      <c r="D832" s="50" t="s">
        <v>94</v>
      </c>
      <c r="E832" s="50" t="s">
        <v>39</v>
      </c>
      <c r="F832" s="50" t="s">
        <v>40</v>
      </c>
      <c r="G832" s="50" t="s">
        <v>1111</v>
      </c>
      <c r="H832" s="50" t="s">
        <v>1137</v>
      </c>
      <c r="I832" s="50" t="s">
        <v>1165</v>
      </c>
      <c r="J832" s="50" t="s">
        <v>43</v>
      </c>
      <c r="K832" s="50" t="str">
        <f t="shared" si="12"/>
        <v>IPSPENSIÓN GARANTIZADA UNIVERSALINGRESO SOLICITUD PGU</v>
      </c>
      <c r="L832" s="49" t="s">
        <v>44</v>
      </c>
      <c r="M832" s="50" t="s">
        <v>98</v>
      </c>
    </row>
    <row r="833" spans="1:13" x14ac:dyDescent="0.2">
      <c r="A833" s="50" t="s">
        <v>1167</v>
      </c>
      <c r="B833" s="50" t="s">
        <v>1166</v>
      </c>
      <c r="C833" s="56" t="s">
        <v>1166</v>
      </c>
      <c r="D833" s="50" t="s">
        <v>94</v>
      </c>
      <c r="E833" s="50" t="s">
        <v>39</v>
      </c>
      <c r="F833" s="50" t="s">
        <v>40</v>
      </c>
      <c r="G833" s="50" t="s">
        <v>54</v>
      </c>
      <c r="H833" s="50" t="s">
        <v>125</v>
      </c>
      <c r="I833" s="50" t="s">
        <v>1167</v>
      </c>
      <c r="J833" s="50" t="s">
        <v>43</v>
      </c>
      <c r="K833" s="50" t="str">
        <f t="shared" si="12"/>
        <v>IPSPENSIONADOSFECHA, LUGAR O FORMA DE PAGO</v>
      </c>
      <c r="L833" s="49" t="s">
        <v>44</v>
      </c>
      <c r="M833" s="50" t="s">
        <v>98</v>
      </c>
    </row>
    <row r="834" spans="1:13" x14ac:dyDescent="0.2">
      <c r="A834" s="50" t="s">
        <v>1168</v>
      </c>
      <c r="B834" s="50" t="s">
        <v>1001</v>
      </c>
      <c r="C834" s="59" t="s">
        <v>1169</v>
      </c>
      <c r="D834" s="50" t="s">
        <v>94</v>
      </c>
      <c r="E834" s="50" t="s">
        <v>39</v>
      </c>
      <c r="F834" s="50" t="s">
        <v>196</v>
      </c>
      <c r="G834" s="50" t="s">
        <v>197</v>
      </c>
      <c r="H834" s="50" t="s">
        <v>198</v>
      </c>
      <c r="I834" s="50" t="s">
        <v>1168</v>
      </c>
      <c r="J834" s="50" t="s">
        <v>43</v>
      </c>
      <c r="K834" s="50" t="str">
        <f t="shared" si="12"/>
        <v>REGISTRO CIVIL E IDENTIFICACIÓNSOLICITUD DE CLAVE ÚNICAENTREGA DE CLAVE ÚNICA</v>
      </c>
      <c r="L834" s="49" t="s">
        <v>44</v>
      </c>
      <c r="M834" s="50" t="s">
        <v>98</v>
      </c>
    </row>
    <row r="835" spans="1:13" x14ac:dyDescent="0.2">
      <c r="A835" s="50" t="s">
        <v>1170</v>
      </c>
      <c r="B835" s="50" t="s">
        <v>1166</v>
      </c>
      <c r="C835" s="56" t="s">
        <v>1171</v>
      </c>
      <c r="D835" s="50" t="s">
        <v>94</v>
      </c>
      <c r="E835" s="50" t="s">
        <v>39</v>
      </c>
      <c r="F835" s="50" t="s">
        <v>68</v>
      </c>
      <c r="G835" s="50" t="s">
        <v>69</v>
      </c>
      <c r="H835" s="50" t="s">
        <v>70</v>
      </c>
      <c r="I835" s="50" t="s">
        <v>1170</v>
      </c>
      <c r="J835" s="50" t="s">
        <v>43</v>
      </c>
      <c r="K835" s="50" t="str">
        <f t="shared" ref="K835:K898" si="13">F835&amp;G835&amp;H835</f>
        <v>CANALES DE ATENCIÓNCAPRICALIDAD ATENCIÓN DEL FUNCIONARIO</v>
      </c>
      <c r="L835" s="49" t="s">
        <v>71</v>
      </c>
      <c r="M835" s="50" t="s">
        <v>98</v>
      </c>
    </row>
    <row r="836" spans="1:13" x14ac:dyDescent="0.2">
      <c r="A836" s="50" t="s">
        <v>1172</v>
      </c>
      <c r="B836" s="50" t="s">
        <v>1140</v>
      </c>
      <c r="C836" s="56" t="s">
        <v>1173</v>
      </c>
      <c r="D836" s="50" t="s">
        <v>94</v>
      </c>
      <c r="E836" s="50" t="s">
        <v>39</v>
      </c>
      <c r="F836" s="50" t="s">
        <v>40</v>
      </c>
      <c r="G836" s="50" t="s">
        <v>41</v>
      </c>
      <c r="H836" s="50" t="s">
        <v>57</v>
      </c>
      <c r="I836" s="50" t="s">
        <v>1172</v>
      </c>
      <c r="J836" s="50" t="s">
        <v>43</v>
      </c>
      <c r="K836" s="50" t="str">
        <f t="shared" si="13"/>
        <v>IPSAPORTE FAMILIAR PERMANENTERECLAMO IPS</v>
      </c>
      <c r="L836" s="49" t="s">
        <v>44</v>
      </c>
      <c r="M836" s="50" t="s">
        <v>98</v>
      </c>
    </row>
    <row r="837" spans="1:13" x14ac:dyDescent="0.2">
      <c r="A837" s="50" t="s">
        <v>1174</v>
      </c>
      <c r="B837" s="50" t="s">
        <v>248</v>
      </c>
      <c r="C837" s="56" t="s">
        <v>1175</v>
      </c>
      <c r="D837" s="50" t="s">
        <v>38</v>
      </c>
      <c r="E837" s="50" t="s">
        <v>39</v>
      </c>
      <c r="F837" s="50" t="s">
        <v>40</v>
      </c>
      <c r="G837" s="50" t="s">
        <v>282</v>
      </c>
      <c r="H837" s="50" t="s">
        <v>133</v>
      </c>
      <c r="I837" s="50" t="s">
        <v>1174</v>
      </c>
      <c r="J837" s="50" t="s">
        <v>43</v>
      </c>
      <c r="K837" s="50" t="str">
        <f t="shared" si="13"/>
        <v>IPSBENEFICIARIOS BODAS DE OROSOLICITUD DE BENEFICIOS</v>
      </c>
      <c r="L837" s="49" t="s">
        <v>44</v>
      </c>
      <c r="M837" s="50" t="s">
        <v>45</v>
      </c>
    </row>
    <row r="838" spans="1:13" x14ac:dyDescent="0.2">
      <c r="A838" s="50" t="s">
        <v>1176</v>
      </c>
      <c r="B838" s="50" t="s">
        <v>115</v>
      </c>
      <c r="C838" s="56" t="s">
        <v>1175</v>
      </c>
      <c r="D838" s="50" t="s">
        <v>38</v>
      </c>
      <c r="E838" s="50" t="s">
        <v>39</v>
      </c>
      <c r="F838" s="50" t="s">
        <v>40</v>
      </c>
      <c r="G838" s="50" t="s">
        <v>54</v>
      </c>
      <c r="H838" s="50" t="s">
        <v>407</v>
      </c>
      <c r="I838" s="50" t="s">
        <v>1176</v>
      </c>
      <c r="J838" s="50" t="s">
        <v>43</v>
      </c>
      <c r="K838" s="50" t="str">
        <f t="shared" si="13"/>
        <v>IPSPENSIONADOSBONIFICACIÓN DE EXENCIÓN TOTAL DEL 7% DE SALUD</v>
      </c>
      <c r="L838" s="49" t="s">
        <v>44</v>
      </c>
      <c r="M838" s="50" t="s">
        <v>45</v>
      </c>
    </row>
    <row r="839" spans="1:13" x14ac:dyDescent="0.2">
      <c r="A839" s="50" t="s">
        <v>1177</v>
      </c>
      <c r="B839" s="50" t="s">
        <v>1178</v>
      </c>
      <c r="C839" s="56" t="s">
        <v>1175</v>
      </c>
      <c r="D839" s="50" t="s">
        <v>38</v>
      </c>
      <c r="E839" s="50" t="s">
        <v>39</v>
      </c>
      <c r="F839" s="50" t="s">
        <v>40</v>
      </c>
      <c r="G839" s="50" t="s">
        <v>49</v>
      </c>
      <c r="H839" s="50" t="s">
        <v>50</v>
      </c>
      <c r="I839" s="50" t="s">
        <v>1177</v>
      </c>
      <c r="J839" s="50" t="s">
        <v>43</v>
      </c>
      <c r="K839" s="50" t="str">
        <f t="shared" si="13"/>
        <v>IPSIMPONENTES EX CAJAS DE PREVISIÓN (REPARTO)ESTADO SOLICITUD EN TRÁMITE</v>
      </c>
      <c r="L839" s="49" t="s">
        <v>44</v>
      </c>
      <c r="M839" s="50" t="s">
        <v>45</v>
      </c>
    </row>
    <row r="840" spans="1:13" x14ac:dyDescent="0.2">
      <c r="A840" s="50" t="s">
        <v>1179</v>
      </c>
      <c r="B840" s="50" t="s">
        <v>281</v>
      </c>
      <c r="C840" s="56" t="s">
        <v>1175</v>
      </c>
      <c r="D840" s="50" t="s">
        <v>38</v>
      </c>
      <c r="E840" s="50" t="s">
        <v>39</v>
      </c>
      <c r="F840" s="50" t="s">
        <v>40</v>
      </c>
      <c r="G840" s="50" t="s">
        <v>288</v>
      </c>
      <c r="H840" s="50" t="s">
        <v>293</v>
      </c>
      <c r="I840" s="50" t="s">
        <v>1179</v>
      </c>
      <c r="J840" s="50" t="s">
        <v>43</v>
      </c>
      <c r="K840" s="50" t="str">
        <f t="shared" si="13"/>
        <v>IPSBENEFICIARIAS BONO POR HIJOESTADO DE TRÁMITE</v>
      </c>
      <c r="L840" s="49" t="s">
        <v>44</v>
      </c>
      <c r="M840" s="50" t="s">
        <v>45</v>
      </c>
    </row>
    <row r="841" spans="1:13" x14ac:dyDescent="0.2">
      <c r="A841" s="50" t="s">
        <v>1180</v>
      </c>
      <c r="B841" s="50" t="s">
        <v>1181</v>
      </c>
      <c r="C841" s="56" t="s">
        <v>1175</v>
      </c>
      <c r="D841" s="50" t="s">
        <v>38</v>
      </c>
      <c r="E841" s="50" t="s">
        <v>39</v>
      </c>
      <c r="F841" s="50" t="s">
        <v>40</v>
      </c>
      <c r="G841" s="50" t="s">
        <v>54</v>
      </c>
      <c r="H841" s="50" t="s">
        <v>407</v>
      </c>
      <c r="I841" s="50" t="s">
        <v>1180</v>
      </c>
      <c r="J841" s="50" t="s">
        <v>43</v>
      </c>
      <c r="K841" s="50" t="str">
        <f t="shared" si="13"/>
        <v>IPSPENSIONADOSBONIFICACIÓN DE EXENCIÓN TOTAL DEL 7% DE SALUD</v>
      </c>
      <c r="L841" s="49" t="s">
        <v>44</v>
      </c>
      <c r="M841" s="50" t="s">
        <v>45</v>
      </c>
    </row>
    <row r="842" spans="1:13" x14ac:dyDescent="0.2">
      <c r="A842" s="50" t="s">
        <v>1182</v>
      </c>
      <c r="B842" s="50" t="s">
        <v>285</v>
      </c>
      <c r="C842" s="56" t="s">
        <v>1175</v>
      </c>
      <c r="D842" s="50" t="s">
        <v>38</v>
      </c>
      <c r="E842" s="50" t="s">
        <v>39</v>
      </c>
      <c r="F842" s="50" t="s">
        <v>40</v>
      </c>
      <c r="G842" s="50" t="s">
        <v>288</v>
      </c>
      <c r="H842" s="50" t="s">
        <v>42</v>
      </c>
      <c r="I842" s="50" t="s">
        <v>1182</v>
      </c>
      <c r="J842" s="50" t="s">
        <v>43</v>
      </c>
      <c r="K842" s="50" t="str">
        <f t="shared" si="13"/>
        <v>IPSBENEFICIARIAS BONO POR HIJOINFORMACIÓN Y ORIENTACIÓN</v>
      </c>
      <c r="L842" s="49" t="s">
        <v>71</v>
      </c>
      <c r="M842" s="50" t="s">
        <v>45</v>
      </c>
    </row>
    <row r="843" spans="1:13" x14ac:dyDescent="0.2">
      <c r="A843" s="50" t="s">
        <v>1183</v>
      </c>
      <c r="B843" s="50" t="s">
        <v>1184</v>
      </c>
      <c r="C843" s="56" t="s">
        <v>1175</v>
      </c>
      <c r="D843" s="50" t="s">
        <v>38</v>
      </c>
      <c r="E843" s="50" t="s">
        <v>39</v>
      </c>
      <c r="F843" s="50" t="s">
        <v>40</v>
      </c>
      <c r="G843" s="50" t="s">
        <v>103</v>
      </c>
      <c r="H843" s="50" t="s">
        <v>42</v>
      </c>
      <c r="I843" s="50" t="s">
        <v>1183</v>
      </c>
      <c r="J843" s="50" t="s">
        <v>43</v>
      </c>
      <c r="K843" s="50" t="str">
        <f t="shared" si="13"/>
        <v>IPSBENEFICIARIOS PILAR SOLIDARIOINFORMACIÓN Y ORIENTACIÓN</v>
      </c>
      <c r="L843" s="49" t="s">
        <v>44</v>
      </c>
      <c r="M843" s="50" t="s">
        <v>45</v>
      </c>
    </row>
    <row r="844" spans="1:13" x14ac:dyDescent="0.2">
      <c r="A844" s="50" t="s">
        <v>1185</v>
      </c>
      <c r="B844" s="50" t="s">
        <v>290</v>
      </c>
      <c r="C844" s="56" t="s">
        <v>1175</v>
      </c>
      <c r="D844" s="50" t="s">
        <v>38</v>
      </c>
      <c r="E844" s="50" t="s">
        <v>39</v>
      </c>
      <c r="F844" s="50" t="s">
        <v>40</v>
      </c>
      <c r="G844" s="50" t="s">
        <v>76</v>
      </c>
      <c r="H844" s="50" t="s">
        <v>1186</v>
      </c>
      <c r="I844" s="50" t="s">
        <v>1185</v>
      </c>
      <c r="J844" s="50" t="s">
        <v>43</v>
      </c>
      <c r="K844" s="50" t="str">
        <f t="shared" si="13"/>
        <v>IPSSUBSIDIO ÚNICO FAMILIAR (SUF)-CHILE SOLIDARIOIDENTIFICACIÓN DE BENEFICIARIO</v>
      </c>
      <c r="L844" s="49" t="s">
        <v>44</v>
      </c>
      <c r="M844" s="50" t="s">
        <v>45</v>
      </c>
    </row>
    <row r="845" spans="1:13" x14ac:dyDescent="0.2">
      <c r="A845" s="50" t="s">
        <v>1187</v>
      </c>
      <c r="B845" s="50" t="s">
        <v>426</v>
      </c>
      <c r="C845" s="56" t="s">
        <v>1175</v>
      </c>
      <c r="D845" s="50" t="s">
        <v>38</v>
      </c>
      <c r="E845" s="50" t="s">
        <v>39</v>
      </c>
      <c r="F845" s="50" t="s">
        <v>40</v>
      </c>
      <c r="G845" s="50" t="s">
        <v>184</v>
      </c>
      <c r="H845" s="50" t="s">
        <v>191</v>
      </c>
      <c r="I845" s="50" t="s">
        <v>1187</v>
      </c>
      <c r="J845" s="50" t="s">
        <v>43</v>
      </c>
      <c r="K845" s="50" t="str">
        <f t="shared" si="13"/>
        <v>IPSPODERESAUTORIZACIÓN DE APODERADO EXCEPCIONAL</v>
      </c>
      <c r="L845" s="49" t="s">
        <v>44</v>
      </c>
      <c r="M845" s="50" t="s">
        <v>45</v>
      </c>
    </row>
    <row r="846" spans="1:13" x14ac:dyDescent="0.2">
      <c r="A846" s="50" t="s">
        <v>1188</v>
      </c>
      <c r="B846" s="50" t="s">
        <v>167</v>
      </c>
      <c r="C846" s="56" t="s">
        <v>1175</v>
      </c>
      <c r="D846" s="50" t="s">
        <v>38</v>
      </c>
      <c r="E846" s="50" t="s">
        <v>39</v>
      </c>
      <c r="F846" s="50" t="s">
        <v>40</v>
      </c>
      <c r="G846" s="50" t="s">
        <v>184</v>
      </c>
      <c r="H846" s="50" t="s">
        <v>191</v>
      </c>
      <c r="I846" s="50" t="s">
        <v>1188</v>
      </c>
      <c r="J846" s="50" t="s">
        <v>43</v>
      </c>
      <c r="K846" s="50" t="str">
        <f t="shared" si="13"/>
        <v>IPSPODERESAUTORIZACIÓN DE APODERADO EXCEPCIONAL</v>
      </c>
      <c r="L846" s="49" t="s">
        <v>44</v>
      </c>
      <c r="M846" s="50" t="s">
        <v>45</v>
      </c>
    </row>
    <row r="847" spans="1:13" x14ac:dyDescent="0.2">
      <c r="A847" s="50" t="s">
        <v>1189</v>
      </c>
      <c r="B847" s="50" t="s">
        <v>1190</v>
      </c>
      <c r="C847" s="56" t="s">
        <v>1175</v>
      </c>
      <c r="D847" s="50" t="s">
        <v>38</v>
      </c>
      <c r="E847" s="50" t="s">
        <v>39</v>
      </c>
      <c r="F847" s="50" t="s">
        <v>40</v>
      </c>
      <c r="G847" s="50" t="s">
        <v>288</v>
      </c>
      <c r="H847" s="50" t="s">
        <v>42</v>
      </c>
      <c r="I847" s="50" t="s">
        <v>1189</v>
      </c>
      <c r="J847" s="50" t="s">
        <v>43</v>
      </c>
      <c r="K847" s="50" t="str">
        <f t="shared" si="13"/>
        <v>IPSBENEFICIARIAS BONO POR HIJOINFORMACIÓN Y ORIENTACIÓN</v>
      </c>
      <c r="L847" s="49" t="s">
        <v>71</v>
      </c>
      <c r="M847" s="50" t="s">
        <v>45</v>
      </c>
    </row>
    <row r="848" spans="1:13" x14ac:dyDescent="0.2">
      <c r="A848" s="50" t="s">
        <v>1191</v>
      </c>
      <c r="B848" s="50" t="s">
        <v>448</v>
      </c>
      <c r="C848" s="56" t="s">
        <v>1175</v>
      </c>
      <c r="D848" s="50" t="s">
        <v>38</v>
      </c>
      <c r="E848" s="50" t="s">
        <v>39</v>
      </c>
      <c r="F848" s="50" t="s">
        <v>40</v>
      </c>
      <c r="G848" s="50" t="s">
        <v>54</v>
      </c>
      <c r="H848" s="50" t="s">
        <v>407</v>
      </c>
      <c r="I848" s="50" t="s">
        <v>1191</v>
      </c>
      <c r="J848" s="50" t="s">
        <v>43</v>
      </c>
      <c r="K848" s="50" t="str">
        <f t="shared" si="13"/>
        <v>IPSPENSIONADOSBONIFICACIÓN DE EXENCIÓN TOTAL DEL 7% DE SALUD</v>
      </c>
      <c r="L848" s="49" t="s">
        <v>44</v>
      </c>
      <c r="M848" s="50" t="s">
        <v>45</v>
      </c>
    </row>
    <row r="849" spans="1:13" x14ac:dyDescent="0.2">
      <c r="A849" s="50" t="s">
        <v>1192</v>
      </c>
      <c r="B849" s="50" t="s">
        <v>1120</v>
      </c>
      <c r="C849" s="56" t="s">
        <v>1175</v>
      </c>
      <c r="D849" s="50" t="s">
        <v>38</v>
      </c>
      <c r="E849" s="50" t="s">
        <v>39</v>
      </c>
      <c r="F849" s="50" t="s">
        <v>40</v>
      </c>
      <c r="G849" s="50" t="s">
        <v>103</v>
      </c>
      <c r="H849" s="50" t="s">
        <v>116</v>
      </c>
      <c r="I849" s="50" t="s">
        <v>1192</v>
      </c>
      <c r="J849" s="50" t="s">
        <v>43</v>
      </c>
      <c r="K849" s="50" t="str">
        <f t="shared" si="13"/>
        <v>IPSBENEFICIARIOS PILAR SOLIDARIOESTADO DE TRAMITE PILAR SOLIDARIO</v>
      </c>
      <c r="L849" s="49" t="s">
        <v>44</v>
      </c>
      <c r="M849" s="50" t="s">
        <v>45</v>
      </c>
    </row>
    <row r="850" spans="1:13" x14ac:dyDescent="0.2">
      <c r="A850" s="50" t="s">
        <v>1193</v>
      </c>
      <c r="B850" s="50" t="s">
        <v>1120</v>
      </c>
      <c r="C850" s="56" t="s">
        <v>1175</v>
      </c>
      <c r="D850" s="50" t="s">
        <v>38</v>
      </c>
      <c r="E850" s="50" t="s">
        <v>39</v>
      </c>
      <c r="F850" s="50" t="s">
        <v>40</v>
      </c>
      <c r="G850" s="50" t="s">
        <v>103</v>
      </c>
      <c r="H850" s="50" t="s">
        <v>116</v>
      </c>
      <c r="I850" s="50" t="s">
        <v>1193</v>
      </c>
      <c r="J850" s="50" t="s">
        <v>43</v>
      </c>
      <c r="K850" s="50" t="str">
        <f t="shared" si="13"/>
        <v>IPSBENEFICIARIOS PILAR SOLIDARIOESTADO DE TRAMITE PILAR SOLIDARIO</v>
      </c>
      <c r="L850" s="49" t="s">
        <v>44</v>
      </c>
      <c r="M850" s="50" t="s">
        <v>45</v>
      </c>
    </row>
    <row r="851" spans="1:13" x14ac:dyDescent="0.2">
      <c r="A851" s="50" t="s">
        <v>1194</v>
      </c>
      <c r="B851" s="50" t="s">
        <v>1143</v>
      </c>
      <c r="C851" s="56" t="s">
        <v>1175</v>
      </c>
      <c r="D851" s="50" t="s">
        <v>38</v>
      </c>
      <c r="E851" s="50" t="s">
        <v>39</v>
      </c>
      <c r="F851" s="50" t="s">
        <v>40</v>
      </c>
      <c r="G851" s="50" t="s">
        <v>54</v>
      </c>
      <c r="H851" s="50" t="s">
        <v>42</v>
      </c>
      <c r="I851" s="50" t="s">
        <v>1194</v>
      </c>
      <c r="J851" s="50" t="s">
        <v>43</v>
      </c>
      <c r="K851" s="50" t="str">
        <f t="shared" si="13"/>
        <v>IPSPENSIONADOSINFORMACIÓN Y ORIENTACIÓN</v>
      </c>
      <c r="L851" s="49" t="s">
        <v>44</v>
      </c>
      <c r="M851" s="50" t="s">
        <v>45</v>
      </c>
    </row>
    <row r="852" spans="1:13" x14ac:dyDescent="0.2">
      <c r="A852" s="50" t="s">
        <v>1195</v>
      </c>
      <c r="B852" s="50" t="s">
        <v>1196</v>
      </c>
      <c r="C852" s="59" t="s">
        <v>1197</v>
      </c>
      <c r="D852" s="50" t="s">
        <v>94</v>
      </c>
      <c r="E852" s="50" t="s">
        <v>39</v>
      </c>
      <c r="F852" s="50" t="s">
        <v>196</v>
      </c>
      <c r="G852" s="50" t="s">
        <v>197</v>
      </c>
      <c r="H852" s="50" t="s">
        <v>198</v>
      </c>
      <c r="I852" s="50" t="s">
        <v>1195</v>
      </c>
      <c r="J852" s="50" t="s">
        <v>43</v>
      </c>
      <c r="K852" s="50" t="str">
        <f t="shared" si="13"/>
        <v>REGISTRO CIVIL E IDENTIFICACIÓNSOLICITUD DE CLAVE ÚNICAENTREGA DE CLAVE ÚNICA</v>
      </c>
      <c r="L852" s="49" t="s">
        <v>44</v>
      </c>
      <c r="M852" s="50" t="s">
        <v>98</v>
      </c>
    </row>
    <row r="853" spans="1:13" x14ac:dyDescent="0.2">
      <c r="A853" s="50" t="s">
        <v>1198</v>
      </c>
      <c r="B853" s="50" t="s">
        <v>1199</v>
      </c>
      <c r="C853" s="59" t="s">
        <v>1197</v>
      </c>
      <c r="D853" s="50" t="s">
        <v>94</v>
      </c>
      <c r="E853" s="50" t="s">
        <v>39</v>
      </c>
      <c r="F853" s="50" t="s">
        <v>112</v>
      </c>
      <c r="G853" s="50" t="s">
        <v>466</v>
      </c>
      <c r="H853" s="50" t="s">
        <v>42</v>
      </c>
      <c r="I853" s="50" t="s">
        <v>1198</v>
      </c>
      <c r="J853" s="50" t="s">
        <v>43</v>
      </c>
      <c r="K853" s="50" t="str">
        <f t="shared" si="13"/>
        <v>OTRAS INSTITUCIONES DEL ESTADOINFORMACIÓN Y ORIENTACIÓN OTROS PRODUCTOS OTRAS INSTITUCIONES DEL ESTADOINFORMACIÓN Y ORIENTACIÓN</v>
      </c>
      <c r="L853" s="49" t="s">
        <v>71</v>
      </c>
      <c r="M853" s="50" t="s">
        <v>98</v>
      </c>
    </row>
    <row r="854" spans="1:13" x14ac:dyDescent="0.2">
      <c r="A854" s="50" t="s">
        <v>1200</v>
      </c>
      <c r="B854" s="50" t="s">
        <v>1171</v>
      </c>
      <c r="C854" s="56" t="s">
        <v>1175</v>
      </c>
      <c r="D854" s="50" t="s">
        <v>94</v>
      </c>
      <c r="E854" s="50" t="s">
        <v>39</v>
      </c>
      <c r="F854" s="50" t="s">
        <v>68</v>
      </c>
      <c r="G854" s="50" t="s">
        <v>69</v>
      </c>
      <c r="H854" s="50" t="s">
        <v>70</v>
      </c>
      <c r="I854" s="50" t="s">
        <v>1200</v>
      </c>
      <c r="J854" s="50" t="s">
        <v>43</v>
      </c>
      <c r="K854" s="50" t="str">
        <f t="shared" si="13"/>
        <v>CANALES DE ATENCIÓNCAPRICALIDAD ATENCIÓN DEL FUNCIONARIO</v>
      </c>
      <c r="L854" s="49" t="s">
        <v>71</v>
      </c>
      <c r="M854" s="50" t="s">
        <v>98</v>
      </c>
    </row>
    <row r="855" spans="1:13" x14ac:dyDescent="0.2">
      <c r="A855" s="50" t="s">
        <v>1201</v>
      </c>
      <c r="B855" s="50" t="s">
        <v>1175</v>
      </c>
      <c r="C855" s="56" t="s">
        <v>1175</v>
      </c>
      <c r="D855" s="50" t="s">
        <v>38</v>
      </c>
      <c r="E855" s="50" t="s">
        <v>39</v>
      </c>
      <c r="F855" s="50" t="s">
        <v>40</v>
      </c>
      <c r="G855" s="50" t="s">
        <v>54</v>
      </c>
      <c r="H855" s="50" t="s">
        <v>184</v>
      </c>
      <c r="I855" s="50" t="s">
        <v>1201</v>
      </c>
      <c r="J855" s="50" t="s">
        <v>43</v>
      </c>
      <c r="K855" s="50" t="str">
        <f t="shared" si="13"/>
        <v>IPSPENSIONADOSPODERES</v>
      </c>
      <c r="L855" s="49" t="s">
        <v>44</v>
      </c>
      <c r="M855" s="50" t="s">
        <v>45</v>
      </c>
    </row>
    <row r="856" spans="1:13" x14ac:dyDescent="0.2">
      <c r="A856" s="50" t="s">
        <v>1202</v>
      </c>
      <c r="B856" s="50" t="s">
        <v>139</v>
      </c>
      <c r="C856" s="56" t="s">
        <v>1203</v>
      </c>
      <c r="D856" s="50" t="s">
        <v>38</v>
      </c>
      <c r="E856" s="50" t="s">
        <v>39</v>
      </c>
      <c r="F856" s="50" t="s">
        <v>40</v>
      </c>
      <c r="G856" s="50" t="s">
        <v>184</v>
      </c>
      <c r="H856" s="50" t="s">
        <v>1204</v>
      </c>
      <c r="I856" s="50" t="s">
        <v>1202</v>
      </c>
      <c r="J856" s="50" t="s">
        <v>43</v>
      </c>
      <c r="K856" s="50" t="str">
        <f t="shared" si="13"/>
        <v>IPSPODERESAUTORIZACIÓN DE APODERADO REMOTO</v>
      </c>
      <c r="L856" s="49" t="s">
        <v>44</v>
      </c>
      <c r="M856" s="50" t="s">
        <v>45</v>
      </c>
    </row>
    <row r="857" spans="1:13" x14ac:dyDescent="0.2">
      <c r="A857" s="50" t="s">
        <v>1205</v>
      </c>
      <c r="B857" s="50" t="s">
        <v>1147</v>
      </c>
      <c r="C857" s="56" t="s">
        <v>1203</v>
      </c>
      <c r="D857" s="50" t="s">
        <v>38</v>
      </c>
      <c r="E857" s="50" t="s">
        <v>39</v>
      </c>
      <c r="F857" s="50" t="s">
        <v>40</v>
      </c>
      <c r="G857" s="50" t="s">
        <v>446</v>
      </c>
      <c r="H857" s="50" t="s">
        <v>293</v>
      </c>
      <c r="I857" s="50" t="s">
        <v>1205</v>
      </c>
      <c r="J857" s="50" t="s">
        <v>43</v>
      </c>
      <c r="K857" s="50" t="str">
        <f t="shared" si="13"/>
        <v>IPSLEYES ESPECIALES, REPARACIÓN Y CONVENIOS INTERNACIONALESESTADO DE TRÁMITE</v>
      </c>
      <c r="L857" s="49" t="s">
        <v>44</v>
      </c>
      <c r="M857" s="50" t="s">
        <v>45</v>
      </c>
    </row>
    <row r="858" spans="1:13" x14ac:dyDescent="0.2">
      <c r="A858" s="50" t="s">
        <v>1206</v>
      </c>
      <c r="B858" s="50" t="s">
        <v>1147</v>
      </c>
      <c r="C858" s="56" t="s">
        <v>1203</v>
      </c>
      <c r="D858" s="50" t="s">
        <v>94</v>
      </c>
      <c r="E858" s="50" t="s">
        <v>39</v>
      </c>
      <c r="F858" s="50" t="s">
        <v>68</v>
      </c>
      <c r="G858" s="50" t="s">
        <v>69</v>
      </c>
      <c r="H858" s="50" t="s">
        <v>70</v>
      </c>
      <c r="I858" s="50" t="s">
        <v>1206</v>
      </c>
      <c r="J858" s="50" t="s">
        <v>43</v>
      </c>
      <c r="K858" s="50" t="str">
        <f t="shared" si="13"/>
        <v>CANALES DE ATENCIÓNCAPRICALIDAD ATENCIÓN DEL FUNCIONARIO</v>
      </c>
      <c r="L858" s="49" t="s">
        <v>71</v>
      </c>
      <c r="M858" s="50" t="s">
        <v>98</v>
      </c>
    </row>
    <row r="859" spans="1:13" x14ac:dyDescent="0.2">
      <c r="A859" s="50" t="s">
        <v>1207</v>
      </c>
      <c r="B859" s="50" t="s">
        <v>1171</v>
      </c>
      <c r="C859" s="56" t="s">
        <v>1203</v>
      </c>
      <c r="D859" s="50" t="s">
        <v>94</v>
      </c>
      <c r="E859" s="50" t="s">
        <v>39</v>
      </c>
      <c r="F859" s="50" t="s">
        <v>40</v>
      </c>
      <c r="G859" s="50" t="s">
        <v>62</v>
      </c>
      <c r="H859" s="50" t="s">
        <v>63</v>
      </c>
      <c r="I859" s="50" t="s">
        <v>1207</v>
      </c>
      <c r="J859" s="50" t="s">
        <v>43</v>
      </c>
      <c r="K859" s="50" t="str">
        <f t="shared" si="13"/>
        <v>IPSAFILIADOS D.L.3500/TRABAJADORASIGNACIÓN FAMILIAR</v>
      </c>
      <c r="L859" s="49" t="s">
        <v>44</v>
      </c>
      <c r="M859" s="50" t="s">
        <v>98</v>
      </c>
    </row>
    <row r="860" spans="1:13" x14ac:dyDescent="0.2">
      <c r="A860" s="50" t="s">
        <v>1208</v>
      </c>
      <c r="B860" s="50" t="s">
        <v>1209</v>
      </c>
      <c r="C860" s="56" t="s">
        <v>1203</v>
      </c>
      <c r="D860" s="50" t="s">
        <v>774</v>
      </c>
      <c r="E860" s="50" t="s">
        <v>39</v>
      </c>
      <c r="F860" s="50" t="s">
        <v>40</v>
      </c>
      <c r="G860" s="50" t="s">
        <v>103</v>
      </c>
      <c r="H860" s="50" t="s">
        <v>42</v>
      </c>
      <c r="I860" s="50" t="s">
        <v>1208</v>
      </c>
      <c r="J860" s="50" t="s">
        <v>43</v>
      </c>
      <c r="K860" s="50" t="str">
        <f t="shared" si="13"/>
        <v>IPSBENEFICIARIOS PILAR SOLIDARIOINFORMACIÓN Y ORIENTACIÓN</v>
      </c>
      <c r="L860" s="49" t="s">
        <v>44</v>
      </c>
      <c r="M860" s="50" t="s">
        <v>775</v>
      </c>
    </row>
    <row r="861" spans="1:13" x14ac:dyDescent="0.2">
      <c r="A861" s="50" t="s">
        <v>1210</v>
      </c>
      <c r="B861" s="50" t="s">
        <v>1203</v>
      </c>
      <c r="C861" s="56" t="s">
        <v>1203</v>
      </c>
      <c r="D861" s="50" t="s">
        <v>94</v>
      </c>
      <c r="E861" s="50" t="s">
        <v>39</v>
      </c>
      <c r="F861" s="50" t="s">
        <v>68</v>
      </c>
      <c r="G861" s="50" t="s">
        <v>69</v>
      </c>
      <c r="H861" s="50" t="s">
        <v>70</v>
      </c>
      <c r="I861" s="50" t="s">
        <v>1210</v>
      </c>
      <c r="J861" s="50" t="s">
        <v>43</v>
      </c>
      <c r="K861" s="50" t="str">
        <f t="shared" si="13"/>
        <v>CANALES DE ATENCIÓNCAPRICALIDAD ATENCIÓN DEL FUNCIONARIO</v>
      </c>
      <c r="L861" s="49" t="s">
        <v>71</v>
      </c>
      <c r="M861" s="50" t="s">
        <v>98</v>
      </c>
    </row>
    <row r="862" spans="1:13" x14ac:dyDescent="0.2">
      <c r="A862" s="50" t="s">
        <v>1211</v>
      </c>
      <c r="B862" s="50" t="s">
        <v>1038</v>
      </c>
      <c r="C862" s="59" t="s">
        <v>1212</v>
      </c>
      <c r="D862" s="50" t="s">
        <v>94</v>
      </c>
      <c r="E862" s="50" t="s">
        <v>39</v>
      </c>
      <c r="F862" s="50" t="s">
        <v>112</v>
      </c>
      <c r="G862" s="50" t="s">
        <v>130</v>
      </c>
      <c r="H862" s="50" t="s">
        <v>42</v>
      </c>
      <c r="I862" s="50" t="s">
        <v>1211</v>
      </c>
      <c r="J862" s="50" t="s">
        <v>43</v>
      </c>
      <c r="K862" s="50" t="str">
        <f t="shared" si="13"/>
        <v>OTRAS INSTITUCIONES DEL ESTADOAFCINFORMACIÓN Y ORIENTACIÓN</v>
      </c>
      <c r="L862" s="49" t="s">
        <v>71</v>
      </c>
      <c r="M862" s="50" t="s">
        <v>98</v>
      </c>
    </row>
    <row r="863" spans="1:13" x14ac:dyDescent="0.2">
      <c r="A863" s="50" t="s">
        <v>1213</v>
      </c>
      <c r="B863" s="50" t="s">
        <v>1203</v>
      </c>
      <c r="C863" s="56" t="s">
        <v>1203</v>
      </c>
      <c r="D863" s="50" t="s">
        <v>94</v>
      </c>
      <c r="E863" s="50" t="s">
        <v>39</v>
      </c>
      <c r="F863" s="50" t="s">
        <v>68</v>
      </c>
      <c r="G863" s="50" t="s">
        <v>69</v>
      </c>
      <c r="H863" s="50" t="s">
        <v>70</v>
      </c>
      <c r="I863" s="50" t="s">
        <v>1213</v>
      </c>
      <c r="J863" s="50" t="s">
        <v>43</v>
      </c>
      <c r="K863" s="50" t="str">
        <f t="shared" si="13"/>
        <v>CANALES DE ATENCIÓNCAPRICALIDAD ATENCIÓN DEL FUNCIONARIO</v>
      </c>
      <c r="L863" s="49" t="s">
        <v>71</v>
      </c>
      <c r="M863" s="50" t="s">
        <v>98</v>
      </c>
    </row>
    <row r="864" spans="1:13" x14ac:dyDescent="0.2">
      <c r="A864" s="50" t="s">
        <v>1214</v>
      </c>
      <c r="B864" s="50" t="s">
        <v>1203</v>
      </c>
      <c r="C864" s="56" t="s">
        <v>1203</v>
      </c>
      <c r="D864" s="50" t="s">
        <v>94</v>
      </c>
      <c r="E864" s="50" t="s">
        <v>39</v>
      </c>
      <c r="F864" s="50" t="s">
        <v>68</v>
      </c>
      <c r="G864" s="50" t="s">
        <v>69</v>
      </c>
      <c r="H864" s="50" t="s">
        <v>70</v>
      </c>
      <c r="I864" s="50" t="s">
        <v>1214</v>
      </c>
      <c r="J864" s="50" t="s">
        <v>43</v>
      </c>
      <c r="K864" s="50" t="str">
        <f t="shared" si="13"/>
        <v>CANALES DE ATENCIÓNCAPRICALIDAD ATENCIÓN DEL FUNCIONARIO</v>
      </c>
      <c r="L864" s="49" t="s">
        <v>71</v>
      </c>
      <c r="M864" s="50" t="s">
        <v>98</v>
      </c>
    </row>
    <row r="865" spans="1:13" x14ac:dyDescent="0.2">
      <c r="A865" s="50" t="s">
        <v>1215</v>
      </c>
      <c r="B865" s="50" t="s">
        <v>1203</v>
      </c>
      <c r="C865" s="56" t="s">
        <v>1203</v>
      </c>
      <c r="D865" s="50" t="s">
        <v>774</v>
      </c>
      <c r="E865" s="50" t="s">
        <v>39</v>
      </c>
      <c r="F865" s="50" t="s">
        <v>40</v>
      </c>
      <c r="G865" s="50" t="s">
        <v>1111</v>
      </c>
      <c r="H865" s="50" t="s">
        <v>42</v>
      </c>
      <c r="I865" s="50" t="s">
        <v>1215</v>
      </c>
      <c r="J865" s="50" t="s">
        <v>43</v>
      </c>
      <c r="K865" s="50" t="str">
        <f t="shared" si="13"/>
        <v>IPSPENSIÓN GARANTIZADA UNIVERSALINFORMACIÓN Y ORIENTACIÓN</v>
      </c>
      <c r="L865" s="49" t="s">
        <v>71</v>
      </c>
      <c r="M865" s="50" t="s">
        <v>775</v>
      </c>
    </row>
    <row r="866" spans="1:13" x14ac:dyDescent="0.2">
      <c r="A866" s="50" t="s">
        <v>1216</v>
      </c>
      <c r="B866" s="50" t="s">
        <v>1140</v>
      </c>
      <c r="C866" s="56" t="s">
        <v>1217</v>
      </c>
      <c r="D866" s="50" t="s">
        <v>38</v>
      </c>
      <c r="E866" s="50" t="s">
        <v>39</v>
      </c>
      <c r="F866" s="50" t="s">
        <v>40</v>
      </c>
      <c r="G866" s="50" t="s">
        <v>49</v>
      </c>
      <c r="H866" s="50" t="s">
        <v>329</v>
      </c>
      <c r="I866" s="50" t="s">
        <v>1216</v>
      </c>
      <c r="J866" s="50" t="s">
        <v>43</v>
      </c>
      <c r="K866" s="50" t="str">
        <f t="shared" si="13"/>
        <v>IPSIMPONENTES EX CAJAS DE PREVISIÓN (REPARTO)CERTIFICADOS</v>
      </c>
      <c r="L866" s="49" t="s">
        <v>44</v>
      </c>
      <c r="M866" s="50" t="s">
        <v>45</v>
      </c>
    </row>
    <row r="867" spans="1:13" x14ac:dyDescent="0.2">
      <c r="A867" s="50" t="s">
        <v>1218</v>
      </c>
      <c r="B867" s="50" t="s">
        <v>1055</v>
      </c>
      <c r="C867" s="56" t="s">
        <v>1217</v>
      </c>
      <c r="D867" s="50" t="s">
        <v>774</v>
      </c>
      <c r="E867" s="50" t="s">
        <v>39</v>
      </c>
      <c r="F867" s="50" t="s">
        <v>40</v>
      </c>
      <c r="G867" s="50" t="s">
        <v>103</v>
      </c>
      <c r="H867" s="50" t="s">
        <v>42</v>
      </c>
      <c r="I867" s="50" t="s">
        <v>1218</v>
      </c>
      <c r="J867" s="50" t="s">
        <v>43</v>
      </c>
      <c r="K867" s="50" t="str">
        <f t="shared" si="13"/>
        <v>IPSBENEFICIARIOS PILAR SOLIDARIOINFORMACIÓN Y ORIENTACIÓN</v>
      </c>
      <c r="L867" s="49" t="s">
        <v>44</v>
      </c>
      <c r="M867" s="50" t="s">
        <v>775</v>
      </c>
    </row>
    <row r="868" spans="1:13" x14ac:dyDescent="0.2">
      <c r="A868" s="50" t="s">
        <v>1219</v>
      </c>
      <c r="B868" s="50" t="s">
        <v>265</v>
      </c>
      <c r="C868" s="56" t="s">
        <v>1220</v>
      </c>
      <c r="D868" s="50" t="s">
        <v>38</v>
      </c>
      <c r="E868" s="50" t="s">
        <v>39</v>
      </c>
      <c r="F868" s="50" t="s">
        <v>40</v>
      </c>
      <c r="G868" s="50" t="s">
        <v>184</v>
      </c>
      <c r="H868" s="50" t="s">
        <v>1204</v>
      </c>
      <c r="I868" s="50" t="s">
        <v>1219</v>
      </c>
      <c r="J868" s="50" t="s">
        <v>43</v>
      </c>
      <c r="K868" s="50" t="str">
        <f t="shared" si="13"/>
        <v>IPSPODERESAUTORIZACIÓN DE APODERADO REMOTO</v>
      </c>
      <c r="L868" s="49" t="s">
        <v>44</v>
      </c>
      <c r="M868" s="50" t="s">
        <v>45</v>
      </c>
    </row>
    <row r="869" spans="1:13" x14ac:dyDescent="0.2">
      <c r="A869" s="50" t="s">
        <v>1221</v>
      </c>
      <c r="B869" s="50" t="s">
        <v>1091</v>
      </c>
      <c r="C869" s="56" t="s">
        <v>1220</v>
      </c>
      <c r="D869" s="50" t="s">
        <v>38</v>
      </c>
      <c r="E869" s="50" t="s">
        <v>39</v>
      </c>
      <c r="F869" s="50" t="s">
        <v>40</v>
      </c>
      <c r="G869" s="50" t="s">
        <v>103</v>
      </c>
      <c r="H869" s="50" t="s">
        <v>668</v>
      </c>
      <c r="I869" s="50" t="s">
        <v>1221</v>
      </c>
      <c r="J869" s="50" t="s">
        <v>43</v>
      </c>
      <c r="K869" s="50" t="str">
        <f t="shared" si="13"/>
        <v>IPSBENEFICIARIOS PILAR SOLIDARIOSOLICITUD APS DE VEJEZ</v>
      </c>
      <c r="L869" s="49" t="s">
        <v>44</v>
      </c>
      <c r="M869" s="50" t="s">
        <v>45</v>
      </c>
    </row>
    <row r="870" spans="1:13" x14ac:dyDescent="0.2">
      <c r="A870" s="50" t="s">
        <v>1222</v>
      </c>
      <c r="B870" s="50" t="s">
        <v>1134</v>
      </c>
      <c r="C870" s="56" t="s">
        <v>1220</v>
      </c>
      <c r="D870" s="50" t="s">
        <v>38</v>
      </c>
      <c r="E870" s="50" t="s">
        <v>39</v>
      </c>
      <c r="F870" s="50" t="s">
        <v>40</v>
      </c>
      <c r="G870" s="50" t="s">
        <v>49</v>
      </c>
      <c r="H870" s="50" t="s">
        <v>50</v>
      </c>
      <c r="I870" s="50" t="s">
        <v>1222</v>
      </c>
      <c r="J870" s="50" t="s">
        <v>43</v>
      </c>
      <c r="K870" s="50" t="str">
        <f t="shared" si="13"/>
        <v>IPSIMPONENTES EX CAJAS DE PREVISIÓN (REPARTO)ESTADO SOLICITUD EN TRÁMITE</v>
      </c>
      <c r="L870" s="49" t="s">
        <v>44</v>
      </c>
      <c r="M870" s="50" t="s">
        <v>45</v>
      </c>
    </row>
    <row r="871" spans="1:13" x14ac:dyDescent="0.2">
      <c r="A871" s="50" t="s">
        <v>1223</v>
      </c>
      <c r="B871" s="50" t="s">
        <v>1171</v>
      </c>
      <c r="C871" s="56" t="s">
        <v>1220</v>
      </c>
      <c r="D871" s="50" t="s">
        <v>94</v>
      </c>
      <c r="E871" s="50" t="s">
        <v>39</v>
      </c>
      <c r="F871" s="50" t="s">
        <v>40</v>
      </c>
      <c r="G871" s="50" t="s">
        <v>177</v>
      </c>
      <c r="H871" s="50" t="s">
        <v>42</v>
      </c>
      <c r="I871" s="50" t="s">
        <v>1223</v>
      </c>
      <c r="J871" s="50" t="s">
        <v>43</v>
      </c>
      <c r="K871" s="50" t="str">
        <f t="shared" si="13"/>
        <v>IPSINFORMACIÓN INSTITUCIONALINFORMACIÓN Y ORIENTACIÓN</v>
      </c>
      <c r="L871" s="49" t="s">
        <v>44</v>
      </c>
      <c r="M871" s="50" t="s">
        <v>98</v>
      </c>
    </row>
    <row r="872" spans="1:13" x14ac:dyDescent="0.2">
      <c r="A872" s="50" t="s">
        <v>1224</v>
      </c>
      <c r="B872" s="50" t="s">
        <v>1203</v>
      </c>
      <c r="C872" s="56" t="s">
        <v>1220</v>
      </c>
      <c r="D872" s="50" t="s">
        <v>38</v>
      </c>
      <c r="E872" s="50" t="s">
        <v>39</v>
      </c>
      <c r="F872" s="50" t="s">
        <v>40</v>
      </c>
      <c r="G872" s="50" t="s">
        <v>41</v>
      </c>
      <c r="H872" s="50" t="s">
        <v>42</v>
      </c>
      <c r="I872" s="50" t="s">
        <v>1224</v>
      </c>
      <c r="J872" s="50" t="s">
        <v>43</v>
      </c>
      <c r="K872" s="50" t="str">
        <f t="shared" si="13"/>
        <v>IPSAPORTE FAMILIAR PERMANENTEINFORMACIÓN Y ORIENTACIÓN</v>
      </c>
      <c r="L872" s="49" t="s">
        <v>44</v>
      </c>
      <c r="M872" s="50" t="s">
        <v>45</v>
      </c>
    </row>
    <row r="873" spans="1:13" x14ac:dyDescent="0.2">
      <c r="A873" s="50" t="s">
        <v>1225</v>
      </c>
      <c r="B873" s="50" t="s">
        <v>1217</v>
      </c>
      <c r="C873" s="56" t="s">
        <v>1220</v>
      </c>
      <c r="D873" s="50" t="s">
        <v>94</v>
      </c>
      <c r="E873" s="50" t="s">
        <v>39</v>
      </c>
      <c r="F873" s="50" t="s">
        <v>40</v>
      </c>
      <c r="G873" s="50" t="s">
        <v>177</v>
      </c>
      <c r="H873" s="50" t="s">
        <v>663</v>
      </c>
      <c r="I873" s="50" t="s">
        <v>1225</v>
      </c>
      <c r="J873" s="50" t="s">
        <v>43</v>
      </c>
      <c r="K873" s="50" t="str">
        <f t="shared" si="13"/>
        <v>IPSINFORMACIÓN INSTITUCIONALOTRAS</v>
      </c>
      <c r="L873" s="49" t="s">
        <v>44</v>
      </c>
      <c r="M873" s="50" t="s">
        <v>98</v>
      </c>
    </row>
    <row r="874" spans="1:13" x14ac:dyDescent="0.2">
      <c r="A874" s="50" t="s">
        <v>1226</v>
      </c>
      <c r="B874" s="50" t="s">
        <v>267</v>
      </c>
      <c r="C874" s="56" t="s">
        <v>1227</v>
      </c>
      <c r="D874" s="50" t="s">
        <v>38</v>
      </c>
      <c r="E874" s="50" t="s">
        <v>39</v>
      </c>
      <c r="F874" s="50" t="s">
        <v>40</v>
      </c>
      <c r="G874" s="50" t="s">
        <v>184</v>
      </c>
      <c r="H874" s="50" t="s">
        <v>191</v>
      </c>
      <c r="I874" s="50" t="s">
        <v>1226</v>
      </c>
      <c r="J874" s="50" t="s">
        <v>43</v>
      </c>
      <c r="K874" s="50" t="str">
        <f t="shared" si="13"/>
        <v>IPSPODERESAUTORIZACIÓN DE APODERADO EXCEPCIONAL</v>
      </c>
      <c r="L874" s="49" t="s">
        <v>44</v>
      </c>
      <c r="M874" s="50" t="s">
        <v>45</v>
      </c>
    </row>
    <row r="875" spans="1:13" x14ac:dyDescent="0.2">
      <c r="A875" s="50" t="s">
        <v>1228</v>
      </c>
      <c r="B875" s="50" t="s">
        <v>421</v>
      </c>
      <c r="C875" s="56" t="s">
        <v>1227</v>
      </c>
      <c r="D875" s="50" t="s">
        <v>38</v>
      </c>
      <c r="E875" s="50" t="s">
        <v>39</v>
      </c>
      <c r="F875" s="50" t="s">
        <v>40</v>
      </c>
      <c r="G875" s="50" t="s">
        <v>184</v>
      </c>
      <c r="H875" s="50" t="s">
        <v>1229</v>
      </c>
      <c r="I875" s="50" t="s">
        <v>1228</v>
      </c>
      <c r="J875" s="50" t="s">
        <v>43</v>
      </c>
      <c r="K875" s="50" t="str">
        <f t="shared" si="13"/>
        <v>IPSPODERESAUTORIZACIÓN DE APODERADO SUCURSAL VIRTUAL</v>
      </c>
      <c r="L875" s="49" t="s">
        <v>44</v>
      </c>
      <c r="M875" s="50" t="s">
        <v>45</v>
      </c>
    </row>
    <row r="876" spans="1:13" x14ac:dyDescent="0.2">
      <c r="A876" s="50" t="s">
        <v>1230</v>
      </c>
      <c r="B876" s="50" t="s">
        <v>1120</v>
      </c>
      <c r="C876" s="56" t="s">
        <v>1227</v>
      </c>
      <c r="D876" s="50" t="s">
        <v>38</v>
      </c>
      <c r="E876" s="50" t="s">
        <v>39</v>
      </c>
      <c r="F876" s="50" t="s">
        <v>68</v>
      </c>
      <c r="G876" s="50" t="s">
        <v>69</v>
      </c>
      <c r="H876" s="50" t="s">
        <v>826</v>
      </c>
      <c r="I876" s="50" t="s">
        <v>1230</v>
      </c>
      <c r="J876" s="50" t="s">
        <v>43</v>
      </c>
      <c r="K876" s="50" t="str">
        <f t="shared" si="13"/>
        <v>CANALES DE ATENCIÓNCAPRITIEMPO DE ESPERA PARA LA ATENCIÓN</v>
      </c>
      <c r="L876" s="49" t="s">
        <v>71</v>
      </c>
      <c r="M876" s="50" t="s">
        <v>45</v>
      </c>
    </row>
    <row r="877" spans="1:13" x14ac:dyDescent="0.2">
      <c r="A877" s="50" t="s">
        <v>1231</v>
      </c>
      <c r="B877" s="50" t="s">
        <v>1158</v>
      </c>
      <c r="C877" s="56" t="s">
        <v>1227</v>
      </c>
      <c r="D877" s="50" t="s">
        <v>38</v>
      </c>
      <c r="E877" s="50" t="s">
        <v>39</v>
      </c>
      <c r="F877" s="50" t="s">
        <v>40</v>
      </c>
      <c r="G877" s="50" t="s">
        <v>49</v>
      </c>
      <c r="H877" s="50" t="s">
        <v>42</v>
      </c>
      <c r="I877" s="50" t="s">
        <v>1231</v>
      </c>
      <c r="J877" s="50" t="s">
        <v>43</v>
      </c>
      <c r="K877" s="50" t="str">
        <f t="shared" si="13"/>
        <v>IPSIMPONENTES EX CAJAS DE PREVISIÓN (REPARTO)INFORMACIÓN Y ORIENTACIÓN</v>
      </c>
      <c r="L877" s="49" t="s">
        <v>44</v>
      </c>
      <c r="M877" s="50" t="s">
        <v>45</v>
      </c>
    </row>
    <row r="878" spans="1:13" x14ac:dyDescent="0.2">
      <c r="A878" s="50" t="s">
        <v>1232</v>
      </c>
      <c r="B878" s="50" t="s">
        <v>231</v>
      </c>
      <c r="C878" s="56" t="s">
        <v>1233</v>
      </c>
      <c r="D878" s="50" t="s">
        <v>38</v>
      </c>
      <c r="E878" s="50" t="s">
        <v>39</v>
      </c>
      <c r="F878" s="50" t="s">
        <v>40</v>
      </c>
      <c r="G878" s="50" t="s">
        <v>184</v>
      </c>
      <c r="H878" s="50" t="s">
        <v>191</v>
      </c>
      <c r="I878" s="50" t="s">
        <v>1232</v>
      </c>
      <c r="J878" s="50" t="s">
        <v>43</v>
      </c>
      <c r="K878" s="50" t="str">
        <f t="shared" si="13"/>
        <v>IPSPODERESAUTORIZACIÓN DE APODERADO EXCEPCIONAL</v>
      </c>
      <c r="L878" s="49" t="s">
        <v>44</v>
      </c>
      <c r="M878" s="50" t="s">
        <v>45</v>
      </c>
    </row>
    <row r="879" spans="1:13" x14ac:dyDescent="0.2">
      <c r="A879" s="50" t="s">
        <v>1234</v>
      </c>
      <c r="B879" s="50" t="s">
        <v>237</v>
      </c>
      <c r="C879" s="56" t="s">
        <v>1233</v>
      </c>
      <c r="D879" s="50" t="s">
        <v>38</v>
      </c>
      <c r="E879" s="50" t="s">
        <v>39</v>
      </c>
      <c r="F879" s="50" t="s">
        <v>40</v>
      </c>
      <c r="G879" s="50" t="s">
        <v>41</v>
      </c>
      <c r="H879" s="50" t="s">
        <v>42</v>
      </c>
      <c r="I879" s="50" t="s">
        <v>1234</v>
      </c>
      <c r="J879" s="50" t="s">
        <v>43</v>
      </c>
      <c r="K879" s="50" t="str">
        <f t="shared" si="13"/>
        <v>IPSAPORTE FAMILIAR PERMANENTEINFORMACIÓN Y ORIENTACIÓN</v>
      </c>
      <c r="L879" s="49" t="s">
        <v>44</v>
      </c>
      <c r="M879" s="50" t="s">
        <v>45</v>
      </c>
    </row>
    <row r="880" spans="1:13" x14ac:dyDescent="0.2">
      <c r="A880" s="50" t="s">
        <v>1235</v>
      </c>
      <c r="B880" s="50" t="s">
        <v>1236</v>
      </c>
      <c r="C880" s="56" t="s">
        <v>1233</v>
      </c>
      <c r="D880" s="50" t="s">
        <v>38</v>
      </c>
      <c r="E880" s="50" t="s">
        <v>39</v>
      </c>
      <c r="F880" s="50" t="s">
        <v>40</v>
      </c>
      <c r="G880" s="50" t="s">
        <v>184</v>
      </c>
      <c r="H880" s="50" t="s">
        <v>860</v>
      </c>
      <c r="I880" s="50" t="s">
        <v>1235</v>
      </c>
      <c r="J880" s="50" t="s">
        <v>43</v>
      </c>
      <c r="K880" s="50" t="str">
        <f t="shared" si="13"/>
        <v>IPSPODERESSOLICITUD DE REFRENDACIÓN DE PODER</v>
      </c>
      <c r="L880" s="49" t="s">
        <v>44</v>
      </c>
      <c r="M880" s="50" t="s">
        <v>45</v>
      </c>
    </row>
    <row r="881" spans="1:13" x14ac:dyDescent="0.2">
      <c r="A881" s="50" t="s">
        <v>1237</v>
      </c>
      <c r="B881" s="50" t="s">
        <v>1158</v>
      </c>
      <c r="C881" s="56" t="s">
        <v>1233</v>
      </c>
      <c r="D881" s="50" t="s">
        <v>38</v>
      </c>
      <c r="E881" s="50" t="s">
        <v>39</v>
      </c>
      <c r="F881" s="50" t="s">
        <v>40</v>
      </c>
      <c r="G881" s="50" t="s">
        <v>49</v>
      </c>
      <c r="H881" s="50" t="s">
        <v>50</v>
      </c>
      <c r="I881" s="50" t="s">
        <v>1237</v>
      </c>
      <c r="J881" s="50" t="s">
        <v>43</v>
      </c>
      <c r="K881" s="50" t="str">
        <f t="shared" si="13"/>
        <v>IPSIMPONENTES EX CAJAS DE PREVISIÓN (REPARTO)ESTADO SOLICITUD EN TRÁMITE</v>
      </c>
      <c r="L881" s="49" t="s">
        <v>44</v>
      </c>
      <c r="M881" s="50" t="s">
        <v>45</v>
      </c>
    </row>
    <row r="882" spans="1:13" x14ac:dyDescent="0.2">
      <c r="A882" s="50" t="s">
        <v>1238</v>
      </c>
      <c r="B882" s="50" t="s">
        <v>1166</v>
      </c>
      <c r="C882" s="56" t="s">
        <v>1233</v>
      </c>
      <c r="D882" s="50" t="s">
        <v>38</v>
      </c>
      <c r="E882" s="50" t="s">
        <v>39</v>
      </c>
      <c r="F882" s="50" t="s">
        <v>40</v>
      </c>
      <c r="G882" s="50" t="s">
        <v>49</v>
      </c>
      <c r="H882" s="50" t="s">
        <v>50</v>
      </c>
      <c r="I882" s="50" t="s">
        <v>1238</v>
      </c>
      <c r="J882" s="50" t="s">
        <v>43</v>
      </c>
      <c r="K882" s="50" t="str">
        <f t="shared" si="13"/>
        <v>IPSIMPONENTES EX CAJAS DE PREVISIÓN (REPARTO)ESTADO SOLICITUD EN TRÁMITE</v>
      </c>
      <c r="L882" s="49" t="s">
        <v>44</v>
      </c>
      <c r="M882" s="50" t="s">
        <v>45</v>
      </c>
    </row>
    <row r="883" spans="1:13" x14ac:dyDescent="0.2">
      <c r="A883" s="50" t="s">
        <v>1239</v>
      </c>
      <c r="B883" s="50" t="s">
        <v>1173</v>
      </c>
      <c r="C883" s="56" t="s">
        <v>1233</v>
      </c>
      <c r="D883" s="50" t="s">
        <v>94</v>
      </c>
      <c r="E883" s="50" t="s">
        <v>39</v>
      </c>
      <c r="F883" s="50" t="s">
        <v>40</v>
      </c>
      <c r="G883" s="50" t="s">
        <v>177</v>
      </c>
      <c r="H883" s="50" t="s">
        <v>663</v>
      </c>
      <c r="I883" s="50" t="s">
        <v>1239</v>
      </c>
      <c r="J883" s="50" t="s">
        <v>43</v>
      </c>
      <c r="K883" s="50" t="str">
        <f t="shared" si="13"/>
        <v>IPSINFORMACIÓN INSTITUCIONALOTRAS</v>
      </c>
      <c r="L883" s="49" t="s">
        <v>44</v>
      </c>
      <c r="M883" s="50" t="s">
        <v>98</v>
      </c>
    </row>
    <row r="884" spans="1:13" x14ac:dyDescent="0.2">
      <c r="A884" s="50" t="s">
        <v>1240</v>
      </c>
      <c r="B884" s="50" t="s">
        <v>1173</v>
      </c>
      <c r="C884" s="56" t="s">
        <v>1233</v>
      </c>
      <c r="D884" s="50" t="s">
        <v>94</v>
      </c>
      <c r="E884" s="50" t="s">
        <v>39</v>
      </c>
      <c r="F884" s="50" t="s">
        <v>40</v>
      </c>
      <c r="G884" s="50" t="s">
        <v>177</v>
      </c>
      <c r="H884" s="50" t="s">
        <v>663</v>
      </c>
      <c r="I884" s="50" t="s">
        <v>1240</v>
      </c>
      <c r="J884" s="50" t="s">
        <v>43</v>
      </c>
      <c r="K884" s="50" t="str">
        <f t="shared" si="13"/>
        <v>IPSINFORMACIÓN INSTITUCIONALOTRAS</v>
      </c>
      <c r="L884" s="49" t="s">
        <v>44</v>
      </c>
      <c r="M884" s="50" t="s">
        <v>98</v>
      </c>
    </row>
    <row r="885" spans="1:13" x14ac:dyDescent="0.2">
      <c r="A885" s="50" t="s">
        <v>1241</v>
      </c>
      <c r="B885" s="50" t="s">
        <v>1220</v>
      </c>
      <c r="C885" s="56" t="s">
        <v>1233</v>
      </c>
      <c r="D885" s="50" t="s">
        <v>94</v>
      </c>
      <c r="E885" s="50" t="s">
        <v>39</v>
      </c>
      <c r="F885" s="50" t="s">
        <v>40</v>
      </c>
      <c r="G885" s="50" t="s">
        <v>177</v>
      </c>
      <c r="H885" s="50" t="s">
        <v>663</v>
      </c>
      <c r="I885" s="50" t="s">
        <v>1241</v>
      </c>
      <c r="J885" s="50" t="s">
        <v>43</v>
      </c>
      <c r="K885" s="50" t="str">
        <f t="shared" si="13"/>
        <v>IPSINFORMACIÓN INSTITUCIONALOTRAS</v>
      </c>
      <c r="L885" s="49" t="s">
        <v>44</v>
      </c>
      <c r="M885" s="50" t="s">
        <v>98</v>
      </c>
    </row>
    <row r="886" spans="1:13" x14ac:dyDescent="0.2">
      <c r="A886" s="50" t="s">
        <v>1242</v>
      </c>
      <c r="B886" s="50" t="s">
        <v>1220</v>
      </c>
      <c r="C886" s="56" t="s">
        <v>1233</v>
      </c>
      <c r="D886" s="50" t="s">
        <v>94</v>
      </c>
      <c r="E886" s="50" t="s">
        <v>39</v>
      </c>
      <c r="F886" s="50" t="s">
        <v>40</v>
      </c>
      <c r="G886" s="50" t="s">
        <v>62</v>
      </c>
      <c r="H886" s="50" t="s">
        <v>42</v>
      </c>
      <c r="I886" s="50" t="s">
        <v>1242</v>
      </c>
      <c r="J886" s="50" t="s">
        <v>43</v>
      </c>
      <c r="K886" s="50" t="str">
        <f t="shared" si="13"/>
        <v>IPSAFILIADOS D.L.3500/TRABAJADORINFORMACIÓN Y ORIENTACIÓN</v>
      </c>
      <c r="L886" s="49" t="s">
        <v>44</v>
      </c>
      <c r="M886" s="50" t="s">
        <v>98</v>
      </c>
    </row>
    <row r="887" spans="1:13" x14ac:dyDescent="0.2">
      <c r="A887" s="50" t="s">
        <v>1243</v>
      </c>
      <c r="B887" s="50" t="s">
        <v>1227</v>
      </c>
      <c r="C887" s="56" t="s">
        <v>1244</v>
      </c>
      <c r="D887" s="50" t="s">
        <v>94</v>
      </c>
      <c r="E887" s="50" t="s">
        <v>39</v>
      </c>
      <c r="F887" s="50" t="s">
        <v>68</v>
      </c>
      <c r="G887" s="50" t="s">
        <v>69</v>
      </c>
      <c r="H887" s="50" t="s">
        <v>70</v>
      </c>
      <c r="I887" s="50" t="s">
        <v>1243</v>
      </c>
      <c r="J887" s="50" t="s">
        <v>43</v>
      </c>
      <c r="K887" s="50" t="str">
        <f t="shared" si="13"/>
        <v>CANALES DE ATENCIÓNCAPRICALIDAD ATENCIÓN DEL FUNCIONARIO</v>
      </c>
      <c r="L887" s="49" t="s">
        <v>71</v>
      </c>
      <c r="M887" s="50" t="s">
        <v>98</v>
      </c>
    </row>
    <row r="888" spans="1:13" x14ac:dyDescent="0.2">
      <c r="A888" s="50" t="s">
        <v>1245</v>
      </c>
      <c r="B888" s="50" t="s">
        <v>1244</v>
      </c>
      <c r="C888" s="56" t="s">
        <v>1244</v>
      </c>
      <c r="D888" s="50" t="s">
        <v>94</v>
      </c>
      <c r="E888" s="50" t="s">
        <v>39</v>
      </c>
      <c r="F888" s="50" t="s">
        <v>40</v>
      </c>
      <c r="G888" s="50" t="s">
        <v>54</v>
      </c>
      <c r="H888" s="50" t="s">
        <v>715</v>
      </c>
      <c r="I888" s="50" t="s">
        <v>1245</v>
      </c>
      <c r="J888" s="50" t="s">
        <v>43</v>
      </c>
      <c r="K888" s="50" t="str">
        <f t="shared" si="13"/>
        <v>IPSPENSIONADOSSALDO INSOLUTO</v>
      </c>
      <c r="L888" s="49" t="s">
        <v>44</v>
      </c>
      <c r="M888" s="50" t="s">
        <v>98</v>
      </c>
    </row>
    <row r="889" spans="1:13" x14ac:dyDescent="0.2">
      <c r="A889" s="50" t="s">
        <v>1246</v>
      </c>
      <c r="B889" s="50" t="s">
        <v>1171</v>
      </c>
      <c r="C889" s="56" t="s">
        <v>1247</v>
      </c>
      <c r="D889" s="50" t="s">
        <v>94</v>
      </c>
      <c r="E889" s="50" t="s">
        <v>39</v>
      </c>
      <c r="F889" s="50" t="s">
        <v>40</v>
      </c>
      <c r="G889" s="50" t="s">
        <v>177</v>
      </c>
      <c r="H889" s="50" t="s">
        <v>42</v>
      </c>
      <c r="I889" s="50" t="s">
        <v>1246</v>
      </c>
      <c r="J889" s="50" t="s">
        <v>43</v>
      </c>
      <c r="K889" s="50" t="str">
        <f t="shared" si="13"/>
        <v>IPSINFORMACIÓN INSTITUCIONALINFORMACIÓN Y ORIENTACIÓN</v>
      </c>
      <c r="L889" s="49" t="s">
        <v>44</v>
      </c>
      <c r="M889" s="50" t="s">
        <v>98</v>
      </c>
    </row>
    <row r="890" spans="1:13" x14ac:dyDescent="0.2">
      <c r="A890" s="50" t="s">
        <v>1248</v>
      </c>
      <c r="B890" s="50" t="s">
        <v>1220</v>
      </c>
      <c r="C890" s="56" t="s">
        <v>1247</v>
      </c>
      <c r="D890" s="50" t="s">
        <v>94</v>
      </c>
      <c r="E890" s="50" t="s">
        <v>39</v>
      </c>
      <c r="F890" s="50" t="s">
        <v>40</v>
      </c>
      <c r="G890" s="50" t="s">
        <v>62</v>
      </c>
      <c r="H890" s="50" t="s">
        <v>42</v>
      </c>
      <c r="I890" s="50" t="s">
        <v>1248</v>
      </c>
      <c r="J890" s="50" t="s">
        <v>43</v>
      </c>
      <c r="K890" s="50" t="str">
        <f t="shared" si="13"/>
        <v>IPSAFILIADOS D.L.3500/TRABAJADORINFORMACIÓN Y ORIENTACIÓN</v>
      </c>
      <c r="L890" s="49" t="s">
        <v>44</v>
      </c>
      <c r="M890" s="50" t="s">
        <v>98</v>
      </c>
    </row>
    <row r="891" spans="1:13" x14ac:dyDescent="0.2">
      <c r="A891" s="50" t="s">
        <v>1249</v>
      </c>
      <c r="B891" s="50" t="s">
        <v>1233</v>
      </c>
      <c r="C891" s="56" t="s">
        <v>1073</v>
      </c>
      <c r="D891" s="50" t="s">
        <v>94</v>
      </c>
      <c r="E891" s="50" t="s">
        <v>39</v>
      </c>
      <c r="F891" s="50" t="s">
        <v>40</v>
      </c>
      <c r="G891" s="50" t="s">
        <v>76</v>
      </c>
      <c r="H891" s="50" t="s">
        <v>125</v>
      </c>
      <c r="I891" s="50" t="s">
        <v>1249</v>
      </c>
      <c r="J891" s="50" t="s">
        <v>43</v>
      </c>
      <c r="K891" s="50" t="str">
        <f t="shared" si="13"/>
        <v>IPSSUBSIDIO ÚNICO FAMILIAR (SUF)-CHILE SOLIDARIOFECHA, LUGAR O FORMA DE PAGO</v>
      </c>
      <c r="L891" s="49" t="s">
        <v>44</v>
      </c>
      <c r="M891" s="50" t="s">
        <v>98</v>
      </c>
    </row>
    <row r="892" spans="1:13" x14ac:dyDescent="0.2">
      <c r="A892" s="50" t="s">
        <v>1250</v>
      </c>
      <c r="B892" s="50" t="s">
        <v>1251</v>
      </c>
      <c r="C892" s="59" t="s">
        <v>1252</v>
      </c>
      <c r="D892" s="50" t="s">
        <v>94</v>
      </c>
      <c r="E892" s="50" t="s">
        <v>39</v>
      </c>
      <c r="F892" s="50" t="s">
        <v>196</v>
      </c>
      <c r="G892" s="50" t="s">
        <v>197</v>
      </c>
      <c r="H892" s="50" t="s">
        <v>42</v>
      </c>
      <c r="I892" s="50" t="s">
        <v>1250</v>
      </c>
      <c r="J892" s="50" t="s">
        <v>43</v>
      </c>
      <c r="K892" s="50" t="str">
        <f t="shared" si="13"/>
        <v>REGISTRO CIVIL E IDENTIFICACIÓNSOLICITUD DE CLAVE ÚNICAINFORMACIÓN Y ORIENTACIÓN</v>
      </c>
      <c r="L892" s="49" t="s">
        <v>71</v>
      </c>
      <c r="M892" s="50" t="s">
        <v>98</v>
      </c>
    </row>
    <row r="893" spans="1:13" x14ac:dyDescent="0.2">
      <c r="A893" s="50" t="s">
        <v>1253</v>
      </c>
      <c r="B893" s="50" t="s">
        <v>1120</v>
      </c>
      <c r="C893" s="56" t="s">
        <v>1073</v>
      </c>
      <c r="D893" s="50" t="s">
        <v>94</v>
      </c>
      <c r="E893" s="50" t="s">
        <v>39</v>
      </c>
      <c r="F893" s="50" t="s">
        <v>40</v>
      </c>
      <c r="G893" s="50" t="s">
        <v>107</v>
      </c>
      <c r="H893" s="50" t="s">
        <v>1082</v>
      </c>
      <c r="I893" s="50" t="s">
        <v>1253</v>
      </c>
      <c r="J893" s="50" t="s">
        <v>43</v>
      </c>
      <c r="K893" s="50" t="str">
        <f t="shared" si="13"/>
        <v>IPSCORONAVIRUS &amp; MEDIDAS COVID-19IFE COVID 2021</v>
      </c>
      <c r="L893" s="49" t="s">
        <v>44</v>
      </c>
      <c r="M893" s="50" t="s">
        <v>98</v>
      </c>
    </row>
    <row r="894" spans="1:13" x14ac:dyDescent="0.2">
      <c r="A894" s="50" t="s">
        <v>1254</v>
      </c>
      <c r="B894" s="50" t="s">
        <v>1158</v>
      </c>
      <c r="C894" s="56" t="s">
        <v>1073</v>
      </c>
      <c r="D894" s="50" t="s">
        <v>94</v>
      </c>
      <c r="E894" s="50" t="s">
        <v>39</v>
      </c>
      <c r="F894" s="50" t="s">
        <v>68</v>
      </c>
      <c r="G894" s="50" t="s">
        <v>69</v>
      </c>
      <c r="H894" s="50" t="s">
        <v>70</v>
      </c>
      <c r="I894" s="50" t="s">
        <v>1254</v>
      </c>
      <c r="J894" s="50" t="s">
        <v>43</v>
      </c>
      <c r="K894" s="50" t="str">
        <f t="shared" si="13"/>
        <v>CANALES DE ATENCIÓNCAPRICALIDAD ATENCIÓN DEL FUNCIONARIO</v>
      </c>
      <c r="L894" s="49" t="s">
        <v>71</v>
      </c>
      <c r="M894" s="50" t="s">
        <v>98</v>
      </c>
    </row>
    <row r="895" spans="1:13" x14ac:dyDescent="0.2">
      <c r="A895" s="50" t="s">
        <v>1255</v>
      </c>
      <c r="B895" s="50" t="s">
        <v>1094</v>
      </c>
      <c r="C895" s="59" t="s">
        <v>1256</v>
      </c>
      <c r="D895" s="50" t="s">
        <v>94</v>
      </c>
      <c r="E895" s="50" t="s">
        <v>39</v>
      </c>
      <c r="F895" s="50" t="s">
        <v>196</v>
      </c>
      <c r="G895" s="50" t="s">
        <v>197</v>
      </c>
      <c r="H895" s="50" t="s">
        <v>198</v>
      </c>
      <c r="I895" s="50" t="s">
        <v>1255</v>
      </c>
      <c r="J895" s="50" t="s">
        <v>43</v>
      </c>
      <c r="K895" s="50" t="str">
        <f t="shared" si="13"/>
        <v>REGISTRO CIVIL E IDENTIFICACIÓNSOLICITUD DE CLAVE ÚNICAENTREGA DE CLAVE ÚNICA</v>
      </c>
      <c r="L895" s="49" t="s">
        <v>44</v>
      </c>
      <c r="M895" s="50" t="s">
        <v>98</v>
      </c>
    </row>
    <row r="896" spans="1:13" x14ac:dyDescent="0.2">
      <c r="A896" s="50" t="s">
        <v>1257</v>
      </c>
      <c r="B896" s="50" t="s">
        <v>1203</v>
      </c>
      <c r="C896" s="56" t="s">
        <v>1258</v>
      </c>
      <c r="D896" s="50" t="s">
        <v>94</v>
      </c>
      <c r="E896" s="50" t="s">
        <v>39</v>
      </c>
      <c r="F896" s="50" t="s">
        <v>40</v>
      </c>
      <c r="G896" s="50" t="s">
        <v>177</v>
      </c>
      <c r="H896" s="50" t="s">
        <v>42</v>
      </c>
      <c r="I896" s="50" t="s">
        <v>1257</v>
      </c>
      <c r="J896" s="50" t="s">
        <v>43</v>
      </c>
      <c r="K896" s="50" t="str">
        <f t="shared" si="13"/>
        <v>IPSINFORMACIÓN INSTITUCIONALINFORMACIÓN Y ORIENTACIÓN</v>
      </c>
      <c r="L896" s="49" t="s">
        <v>44</v>
      </c>
      <c r="M896" s="50" t="s">
        <v>98</v>
      </c>
    </row>
    <row r="897" spans="1:13" x14ac:dyDescent="0.2">
      <c r="A897" s="50" t="s">
        <v>1259</v>
      </c>
      <c r="B897" s="50" t="s">
        <v>1220</v>
      </c>
      <c r="C897" s="56" t="s">
        <v>1258</v>
      </c>
      <c r="D897" s="50" t="s">
        <v>94</v>
      </c>
      <c r="E897" s="50" t="s">
        <v>39</v>
      </c>
      <c r="F897" s="50" t="s">
        <v>40</v>
      </c>
      <c r="G897" s="50" t="s">
        <v>54</v>
      </c>
      <c r="H897" s="50" t="s">
        <v>42</v>
      </c>
      <c r="I897" s="50" t="s">
        <v>1259</v>
      </c>
      <c r="J897" s="50" t="s">
        <v>43</v>
      </c>
      <c r="K897" s="50" t="str">
        <f t="shared" si="13"/>
        <v>IPSPENSIONADOSINFORMACIÓN Y ORIENTACIÓN</v>
      </c>
      <c r="L897" s="49" t="s">
        <v>44</v>
      </c>
      <c r="M897" s="50" t="s">
        <v>98</v>
      </c>
    </row>
    <row r="898" spans="1:13" x14ac:dyDescent="0.2">
      <c r="A898" s="50" t="s">
        <v>1260</v>
      </c>
      <c r="B898" s="50" t="s">
        <v>1220</v>
      </c>
      <c r="C898" s="56" t="s">
        <v>1258</v>
      </c>
      <c r="D898" s="50" t="s">
        <v>94</v>
      </c>
      <c r="E898" s="50" t="s">
        <v>39</v>
      </c>
      <c r="F898" s="50" t="s">
        <v>40</v>
      </c>
      <c r="G898" s="50" t="s">
        <v>184</v>
      </c>
      <c r="H898" s="50" t="s">
        <v>860</v>
      </c>
      <c r="I898" s="50" t="s">
        <v>1260</v>
      </c>
      <c r="J898" s="50" t="s">
        <v>43</v>
      </c>
      <c r="K898" s="50" t="str">
        <f t="shared" si="13"/>
        <v>IPSPODERESSOLICITUD DE REFRENDACIÓN DE PODER</v>
      </c>
      <c r="L898" s="49" t="s">
        <v>44</v>
      </c>
      <c r="M898" s="50" t="s">
        <v>98</v>
      </c>
    </row>
    <row r="899" spans="1:13" x14ac:dyDescent="0.2">
      <c r="A899" s="50" t="s">
        <v>1261</v>
      </c>
      <c r="B899" s="50" t="s">
        <v>1262</v>
      </c>
      <c r="C899" s="56" t="s">
        <v>1262</v>
      </c>
      <c r="D899" s="50" t="s">
        <v>656</v>
      </c>
      <c r="E899" s="50" t="s">
        <v>39</v>
      </c>
      <c r="F899" s="50" t="s">
        <v>40</v>
      </c>
      <c r="G899" s="50" t="s">
        <v>54</v>
      </c>
      <c r="H899" s="50" t="s">
        <v>42</v>
      </c>
      <c r="I899" s="50" t="s">
        <v>1261</v>
      </c>
      <c r="J899" s="50" t="s">
        <v>43</v>
      </c>
      <c r="K899" s="50" t="str">
        <f t="shared" ref="K899:K962" si="14">F899&amp;G899&amp;H899</f>
        <v>IPSPENSIONADOSINFORMACIÓN Y ORIENTACIÓN</v>
      </c>
      <c r="L899" s="49" t="s">
        <v>44</v>
      </c>
      <c r="M899" s="50" t="s">
        <v>658</v>
      </c>
    </row>
    <row r="900" spans="1:13" x14ac:dyDescent="0.2">
      <c r="A900" s="50" t="s">
        <v>1263</v>
      </c>
      <c r="B900" s="50" t="s">
        <v>1264</v>
      </c>
      <c r="C900" s="56" t="s">
        <v>1264</v>
      </c>
      <c r="D900" s="50" t="s">
        <v>94</v>
      </c>
      <c r="E900" s="50" t="s">
        <v>39</v>
      </c>
      <c r="F900" s="50" t="s">
        <v>40</v>
      </c>
      <c r="G900" s="50" t="s">
        <v>62</v>
      </c>
      <c r="H900" s="50" t="s">
        <v>42</v>
      </c>
      <c r="I900" s="50" t="s">
        <v>1263</v>
      </c>
      <c r="J900" s="50" t="s">
        <v>43</v>
      </c>
      <c r="K900" s="50" t="str">
        <f t="shared" si="14"/>
        <v>IPSAFILIADOS D.L.3500/TRABAJADORINFORMACIÓN Y ORIENTACIÓN</v>
      </c>
      <c r="L900" s="49" t="s">
        <v>44</v>
      </c>
      <c r="M900" s="50" t="s">
        <v>98</v>
      </c>
    </row>
    <row r="901" spans="1:13" x14ac:dyDescent="0.2">
      <c r="A901" s="50" t="s">
        <v>1265</v>
      </c>
      <c r="B901" s="50" t="s">
        <v>1091</v>
      </c>
      <c r="C901" s="56" t="s">
        <v>1266</v>
      </c>
      <c r="D901" s="50" t="s">
        <v>94</v>
      </c>
      <c r="E901" s="50" t="s">
        <v>39</v>
      </c>
      <c r="F901" s="50" t="s">
        <v>68</v>
      </c>
      <c r="G901" s="50" t="s">
        <v>69</v>
      </c>
      <c r="H901" s="50" t="s">
        <v>70</v>
      </c>
      <c r="I901" s="50" t="s">
        <v>1265</v>
      </c>
      <c r="J901" s="50" t="s">
        <v>43</v>
      </c>
      <c r="K901" s="50" t="str">
        <f t="shared" si="14"/>
        <v>CANALES DE ATENCIÓNCAPRICALIDAD ATENCIÓN DEL FUNCIONARIO</v>
      </c>
      <c r="L901" s="49" t="s">
        <v>71</v>
      </c>
      <c r="M901" s="50" t="s">
        <v>98</v>
      </c>
    </row>
    <row r="902" spans="1:13" x14ac:dyDescent="0.2">
      <c r="A902" s="50" t="s">
        <v>1267</v>
      </c>
      <c r="B902" s="50" t="s">
        <v>1233</v>
      </c>
      <c r="C902" s="56" t="s">
        <v>1266</v>
      </c>
      <c r="D902" s="50" t="s">
        <v>94</v>
      </c>
      <c r="E902" s="50" t="s">
        <v>39</v>
      </c>
      <c r="F902" s="50" t="s">
        <v>40</v>
      </c>
      <c r="G902" s="50" t="s">
        <v>177</v>
      </c>
      <c r="H902" s="50" t="s">
        <v>42</v>
      </c>
      <c r="I902" s="50" t="s">
        <v>1267</v>
      </c>
      <c r="J902" s="50" t="s">
        <v>43</v>
      </c>
      <c r="K902" s="50" t="str">
        <f t="shared" si="14"/>
        <v>IPSINFORMACIÓN INSTITUCIONALINFORMACIÓN Y ORIENTACIÓN</v>
      </c>
      <c r="L902" s="49" t="s">
        <v>44</v>
      </c>
      <c r="M902" s="50" t="s">
        <v>98</v>
      </c>
    </row>
    <row r="903" spans="1:13" x14ac:dyDescent="0.2">
      <c r="A903" s="50" t="s">
        <v>1268</v>
      </c>
      <c r="B903" s="50" t="s">
        <v>1233</v>
      </c>
      <c r="C903" s="56" t="s">
        <v>1266</v>
      </c>
      <c r="D903" s="50" t="s">
        <v>94</v>
      </c>
      <c r="E903" s="50" t="s">
        <v>39</v>
      </c>
      <c r="F903" s="50" t="s">
        <v>40</v>
      </c>
      <c r="G903" s="50" t="s">
        <v>177</v>
      </c>
      <c r="H903" s="50" t="s">
        <v>42</v>
      </c>
      <c r="I903" s="50" t="s">
        <v>1268</v>
      </c>
      <c r="J903" s="50" t="s">
        <v>43</v>
      </c>
      <c r="K903" s="50" t="str">
        <f t="shared" si="14"/>
        <v>IPSINFORMACIÓN INSTITUCIONALINFORMACIÓN Y ORIENTACIÓN</v>
      </c>
      <c r="L903" s="49" t="s">
        <v>44</v>
      </c>
      <c r="M903" s="50" t="s">
        <v>98</v>
      </c>
    </row>
    <row r="904" spans="1:13" x14ac:dyDescent="0.2">
      <c r="A904" s="50" t="s">
        <v>1269</v>
      </c>
      <c r="B904" s="50" t="s">
        <v>1264</v>
      </c>
      <c r="C904" s="56" t="s">
        <v>1266</v>
      </c>
      <c r="D904" s="50" t="s">
        <v>94</v>
      </c>
      <c r="E904" s="50" t="s">
        <v>39</v>
      </c>
      <c r="F904" s="50" t="s">
        <v>40</v>
      </c>
      <c r="G904" s="50" t="s">
        <v>49</v>
      </c>
      <c r="H904" s="50" t="s">
        <v>329</v>
      </c>
      <c r="I904" s="50" t="s">
        <v>1269</v>
      </c>
      <c r="J904" s="50" t="s">
        <v>43</v>
      </c>
      <c r="K904" s="50" t="str">
        <f t="shared" si="14"/>
        <v>IPSIMPONENTES EX CAJAS DE PREVISIÓN (REPARTO)CERTIFICADOS</v>
      </c>
      <c r="L904" s="49" t="s">
        <v>44</v>
      </c>
      <c r="M904" s="50" t="s">
        <v>98</v>
      </c>
    </row>
    <row r="905" spans="1:13" x14ac:dyDescent="0.2">
      <c r="A905" s="50" t="s">
        <v>1270</v>
      </c>
      <c r="B905" s="50" t="s">
        <v>1271</v>
      </c>
      <c r="C905" s="56" t="s">
        <v>1271</v>
      </c>
      <c r="D905" s="50" t="s">
        <v>38</v>
      </c>
      <c r="E905" s="50" t="s">
        <v>39</v>
      </c>
      <c r="F905" s="50" t="s">
        <v>40</v>
      </c>
      <c r="G905" s="50" t="s">
        <v>41</v>
      </c>
      <c r="H905" s="50" t="s">
        <v>57</v>
      </c>
      <c r="I905" s="50" t="s">
        <v>1270</v>
      </c>
      <c r="J905" s="50" t="s">
        <v>43</v>
      </c>
      <c r="K905" s="50" t="str">
        <f t="shared" si="14"/>
        <v>IPSAPORTE FAMILIAR PERMANENTERECLAMO IPS</v>
      </c>
      <c r="L905" s="49" t="s">
        <v>44</v>
      </c>
      <c r="M905" s="50" t="s">
        <v>45</v>
      </c>
    </row>
    <row r="906" spans="1:13" x14ac:dyDescent="0.2">
      <c r="A906" s="50" t="s">
        <v>1272</v>
      </c>
      <c r="B906" s="50" t="s">
        <v>1271</v>
      </c>
      <c r="C906" s="56" t="s">
        <v>1271</v>
      </c>
      <c r="D906" s="50" t="s">
        <v>38</v>
      </c>
      <c r="E906" s="50" t="s">
        <v>39</v>
      </c>
      <c r="F906" s="50" t="s">
        <v>40</v>
      </c>
      <c r="G906" s="50" t="s">
        <v>41</v>
      </c>
      <c r="H906" s="50" t="s">
        <v>42</v>
      </c>
      <c r="I906" s="50" t="s">
        <v>1272</v>
      </c>
      <c r="J906" s="50" t="s">
        <v>43</v>
      </c>
      <c r="K906" s="50" t="str">
        <f t="shared" si="14"/>
        <v>IPSAPORTE FAMILIAR PERMANENTEINFORMACIÓN Y ORIENTACIÓN</v>
      </c>
      <c r="L906" s="49" t="s">
        <v>44</v>
      </c>
      <c r="M906" s="50" t="s">
        <v>45</v>
      </c>
    </row>
    <row r="907" spans="1:13" x14ac:dyDescent="0.2">
      <c r="A907" s="52" t="s">
        <v>1273</v>
      </c>
      <c r="B907" s="52" t="s">
        <v>1274</v>
      </c>
      <c r="C907" s="54" t="s">
        <v>1275</v>
      </c>
      <c r="D907" s="52" t="s">
        <v>94</v>
      </c>
      <c r="E907" s="52" t="s">
        <v>209</v>
      </c>
      <c r="F907" s="52" t="s">
        <v>196</v>
      </c>
      <c r="G907" s="52" t="s">
        <v>197</v>
      </c>
      <c r="H907" s="52" t="s">
        <v>198</v>
      </c>
      <c r="I907" s="52" t="s">
        <v>1273</v>
      </c>
      <c r="J907" s="52" t="s">
        <v>43</v>
      </c>
      <c r="K907" s="50" t="str">
        <f t="shared" si="14"/>
        <v>REGISTRO CIVIL E IDENTIFICACIÓNSOLICITUD DE CLAVE ÚNICAENTREGA DE CLAVE ÚNICA</v>
      </c>
      <c r="L907" s="53" t="s">
        <v>44</v>
      </c>
      <c r="M907" s="52" t="s">
        <v>98</v>
      </c>
    </row>
    <row r="908" spans="1:13" x14ac:dyDescent="0.2">
      <c r="A908" s="50" t="s">
        <v>1276</v>
      </c>
      <c r="B908" s="50" t="s">
        <v>440</v>
      </c>
      <c r="C908" s="56" t="s">
        <v>1277</v>
      </c>
      <c r="D908" s="50" t="s">
        <v>94</v>
      </c>
      <c r="E908" s="50" t="s">
        <v>39</v>
      </c>
      <c r="F908" s="50" t="s">
        <v>40</v>
      </c>
      <c r="G908" s="50" t="s">
        <v>107</v>
      </c>
      <c r="H908" s="50" t="s">
        <v>666</v>
      </c>
      <c r="I908" s="50" t="s">
        <v>1276</v>
      </c>
      <c r="J908" s="50" t="s">
        <v>43</v>
      </c>
      <c r="K908" s="50" t="str">
        <f t="shared" si="14"/>
        <v>IPSCORONAVIRUS &amp; MEDIDAS COVID-19BONO COVID 2021</v>
      </c>
      <c r="L908" s="49" t="s">
        <v>44</v>
      </c>
      <c r="M908" s="50" t="s">
        <v>98</v>
      </c>
    </row>
    <row r="909" spans="1:13" x14ac:dyDescent="0.2">
      <c r="A909" s="50" t="s">
        <v>1278</v>
      </c>
      <c r="B909" s="50" t="s">
        <v>1233</v>
      </c>
      <c r="C909" s="56" t="s">
        <v>1277</v>
      </c>
      <c r="D909" s="50" t="s">
        <v>94</v>
      </c>
      <c r="E909" s="50" t="s">
        <v>39</v>
      </c>
      <c r="F909" s="50" t="s">
        <v>40</v>
      </c>
      <c r="G909" s="50" t="s">
        <v>177</v>
      </c>
      <c r="H909" s="50" t="s">
        <v>42</v>
      </c>
      <c r="I909" s="50" t="s">
        <v>1278</v>
      </c>
      <c r="J909" s="50" t="s">
        <v>43</v>
      </c>
      <c r="K909" s="50" t="str">
        <f t="shared" si="14"/>
        <v>IPSINFORMACIÓN INSTITUCIONALINFORMACIÓN Y ORIENTACIÓN</v>
      </c>
      <c r="L909" s="49" t="s">
        <v>44</v>
      </c>
      <c r="M909" s="50" t="s">
        <v>98</v>
      </c>
    </row>
    <row r="910" spans="1:13" x14ac:dyDescent="0.2">
      <c r="A910" s="50" t="s">
        <v>1279</v>
      </c>
      <c r="B910" s="50" t="s">
        <v>1233</v>
      </c>
      <c r="C910" s="56" t="s">
        <v>1277</v>
      </c>
      <c r="D910" s="50" t="s">
        <v>94</v>
      </c>
      <c r="E910" s="50" t="s">
        <v>39</v>
      </c>
      <c r="F910" s="50" t="s">
        <v>40</v>
      </c>
      <c r="G910" s="50" t="s">
        <v>177</v>
      </c>
      <c r="H910" s="50" t="s">
        <v>42</v>
      </c>
      <c r="I910" s="50" t="s">
        <v>1279</v>
      </c>
      <c r="J910" s="50" t="s">
        <v>43</v>
      </c>
      <c r="K910" s="50" t="str">
        <f t="shared" si="14"/>
        <v>IPSINFORMACIÓN INSTITUCIONALINFORMACIÓN Y ORIENTACIÓN</v>
      </c>
      <c r="L910" s="49" t="s">
        <v>44</v>
      </c>
      <c r="M910" s="50" t="s">
        <v>98</v>
      </c>
    </row>
    <row r="911" spans="1:13" x14ac:dyDescent="0.2">
      <c r="A911" s="50" t="s">
        <v>1280</v>
      </c>
      <c r="B911" s="50" t="s">
        <v>1264</v>
      </c>
      <c r="C911" s="56" t="s">
        <v>1277</v>
      </c>
      <c r="D911" s="50" t="s">
        <v>38</v>
      </c>
      <c r="E911" s="50" t="s">
        <v>39</v>
      </c>
      <c r="F911" s="50" t="s">
        <v>40</v>
      </c>
      <c r="G911" s="50" t="s">
        <v>41</v>
      </c>
      <c r="H911" s="50" t="s">
        <v>42</v>
      </c>
      <c r="I911" s="50" t="s">
        <v>1280</v>
      </c>
      <c r="J911" s="50" t="s">
        <v>43</v>
      </c>
      <c r="K911" s="50" t="str">
        <f t="shared" si="14"/>
        <v>IPSAPORTE FAMILIAR PERMANENTEINFORMACIÓN Y ORIENTACIÓN</v>
      </c>
      <c r="L911" s="49" t="s">
        <v>44</v>
      </c>
      <c r="M911" s="50" t="s">
        <v>45</v>
      </c>
    </row>
    <row r="912" spans="1:13" x14ac:dyDescent="0.2">
      <c r="A912" s="50" t="s">
        <v>1281</v>
      </c>
      <c r="B912" s="50" t="s">
        <v>1264</v>
      </c>
      <c r="C912" s="56" t="s">
        <v>1277</v>
      </c>
      <c r="D912" s="50" t="s">
        <v>94</v>
      </c>
      <c r="E912" s="50" t="s">
        <v>39</v>
      </c>
      <c r="F912" s="50" t="s">
        <v>40</v>
      </c>
      <c r="G912" s="50" t="s">
        <v>54</v>
      </c>
      <c r="H912" s="50" t="s">
        <v>125</v>
      </c>
      <c r="I912" s="50" t="s">
        <v>1281</v>
      </c>
      <c r="J912" s="50" t="s">
        <v>43</v>
      </c>
      <c r="K912" s="50" t="str">
        <f t="shared" si="14"/>
        <v>IPSPENSIONADOSFECHA, LUGAR O FORMA DE PAGO</v>
      </c>
      <c r="L912" s="49" t="s">
        <v>44</v>
      </c>
      <c r="M912" s="50" t="s">
        <v>98</v>
      </c>
    </row>
    <row r="913" spans="1:13" x14ac:dyDescent="0.2">
      <c r="A913" s="50" t="s">
        <v>1282</v>
      </c>
      <c r="B913" s="50" t="s">
        <v>1277</v>
      </c>
      <c r="C913" s="56" t="s">
        <v>1277</v>
      </c>
      <c r="D913" s="50" t="s">
        <v>38</v>
      </c>
      <c r="E913" s="50" t="s">
        <v>39</v>
      </c>
      <c r="F913" s="50" t="s">
        <v>40</v>
      </c>
      <c r="G913" s="50" t="s">
        <v>1111</v>
      </c>
      <c r="H913" s="50" t="s">
        <v>42</v>
      </c>
      <c r="I913" s="50" t="s">
        <v>1282</v>
      </c>
      <c r="J913" s="50" t="s">
        <v>43</v>
      </c>
      <c r="K913" s="50" t="str">
        <f t="shared" si="14"/>
        <v>IPSPENSIÓN GARANTIZADA UNIVERSALINFORMACIÓN Y ORIENTACIÓN</v>
      </c>
      <c r="L913" s="49" t="s">
        <v>71</v>
      </c>
      <c r="M913" s="50" t="s">
        <v>45</v>
      </c>
    </row>
    <row r="914" spans="1:13" x14ac:dyDescent="0.2">
      <c r="A914" s="50" t="s">
        <v>1283</v>
      </c>
      <c r="B914" s="50" t="s">
        <v>1277</v>
      </c>
      <c r="C914" s="56" t="s">
        <v>1277</v>
      </c>
      <c r="D914" s="50" t="s">
        <v>94</v>
      </c>
      <c r="E914" s="50" t="s">
        <v>39</v>
      </c>
      <c r="F914" s="50" t="s">
        <v>40</v>
      </c>
      <c r="G914" s="50" t="s">
        <v>41</v>
      </c>
      <c r="H914" s="50" t="s">
        <v>42</v>
      </c>
      <c r="I914" s="50" t="s">
        <v>1283</v>
      </c>
      <c r="J914" s="50" t="s">
        <v>43</v>
      </c>
      <c r="K914" s="50" t="str">
        <f t="shared" si="14"/>
        <v>IPSAPORTE FAMILIAR PERMANENTEINFORMACIÓN Y ORIENTACIÓN</v>
      </c>
      <c r="L914" s="49" t="s">
        <v>44</v>
      </c>
      <c r="M914" s="50" t="s">
        <v>98</v>
      </c>
    </row>
    <row r="915" spans="1:13" x14ac:dyDescent="0.2">
      <c r="A915" s="50" t="s">
        <v>1284</v>
      </c>
      <c r="B915" s="50" t="s">
        <v>1227</v>
      </c>
      <c r="C915" s="56" t="s">
        <v>632</v>
      </c>
      <c r="D915" s="50" t="s">
        <v>656</v>
      </c>
      <c r="E915" s="50" t="s">
        <v>39</v>
      </c>
      <c r="F915" s="50" t="s">
        <v>68</v>
      </c>
      <c r="G915" s="50" t="s">
        <v>69</v>
      </c>
      <c r="H915" s="50" t="s">
        <v>70</v>
      </c>
      <c r="I915" s="50" t="s">
        <v>1284</v>
      </c>
      <c r="J915" s="50" t="s">
        <v>43</v>
      </c>
      <c r="K915" s="50" t="str">
        <f t="shared" si="14"/>
        <v>CANALES DE ATENCIÓNCAPRICALIDAD ATENCIÓN DEL FUNCIONARIO</v>
      </c>
      <c r="L915" s="49" t="s">
        <v>71</v>
      </c>
      <c r="M915" s="50" t="s">
        <v>658</v>
      </c>
    </row>
    <row r="916" spans="1:13" x14ac:dyDescent="0.2">
      <c r="A916" s="50" t="s">
        <v>1285</v>
      </c>
      <c r="B916" s="50" t="s">
        <v>1233</v>
      </c>
      <c r="C916" s="56" t="s">
        <v>632</v>
      </c>
      <c r="D916" s="50" t="s">
        <v>94</v>
      </c>
      <c r="E916" s="50" t="s">
        <v>39</v>
      </c>
      <c r="F916" s="50" t="s">
        <v>40</v>
      </c>
      <c r="G916" s="50" t="s">
        <v>177</v>
      </c>
      <c r="H916" s="50" t="s">
        <v>42</v>
      </c>
      <c r="I916" s="50" t="s">
        <v>1285</v>
      </c>
      <c r="J916" s="50" t="s">
        <v>43</v>
      </c>
      <c r="K916" s="50" t="str">
        <f t="shared" si="14"/>
        <v>IPSINFORMACIÓN INSTITUCIONALINFORMACIÓN Y ORIENTACIÓN</v>
      </c>
      <c r="L916" s="49" t="s">
        <v>44</v>
      </c>
      <c r="M916" s="50" t="s">
        <v>98</v>
      </c>
    </row>
    <row r="917" spans="1:13" x14ac:dyDescent="0.2">
      <c r="A917" s="50" t="s">
        <v>1286</v>
      </c>
      <c r="B917" s="50" t="s">
        <v>1264</v>
      </c>
      <c r="C917" s="56" t="s">
        <v>632</v>
      </c>
      <c r="D917" s="50" t="s">
        <v>94</v>
      </c>
      <c r="E917" s="50" t="s">
        <v>39</v>
      </c>
      <c r="F917" s="50" t="s">
        <v>68</v>
      </c>
      <c r="G917" s="50" t="s">
        <v>69</v>
      </c>
      <c r="H917" s="50" t="s">
        <v>537</v>
      </c>
      <c r="I917" s="50" t="s">
        <v>1286</v>
      </c>
      <c r="J917" s="50" t="s">
        <v>43</v>
      </c>
      <c r="K917" s="50" t="str">
        <f t="shared" si="14"/>
        <v>CANALES DE ATENCIÓNCAPRICALIDAD INFORMACIÓN RECIBIDA (RESPUESTA)</v>
      </c>
      <c r="L917" s="49" t="s">
        <v>71</v>
      </c>
      <c r="M917" s="50" t="s">
        <v>98</v>
      </c>
    </row>
    <row r="918" spans="1:13" x14ac:dyDescent="0.2">
      <c r="A918" s="50" t="s">
        <v>1287</v>
      </c>
      <c r="B918" s="50" t="s">
        <v>1271</v>
      </c>
      <c r="C918" s="56" t="s">
        <v>632</v>
      </c>
      <c r="D918" s="50" t="s">
        <v>94</v>
      </c>
      <c r="E918" s="50" t="s">
        <v>39</v>
      </c>
      <c r="F918" s="50" t="s">
        <v>40</v>
      </c>
      <c r="G918" s="50" t="s">
        <v>54</v>
      </c>
      <c r="H918" s="50" t="s">
        <v>238</v>
      </c>
      <c r="I918" s="50" t="s">
        <v>1287</v>
      </c>
      <c r="J918" s="50" t="s">
        <v>43</v>
      </c>
      <c r="K918" s="50" t="str">
        <f t="shared" si="14"/>
        <v>IPSPENSIONADOSCONSULTA ESTADO DE TRÁMITE</v>
      </c>
      <c r="L918" s="49" t="s">
        <v>44</v>
      </c>
      <c r="M918" s="50" t="s">
        <v>98</v>
      </c>
    </row>
    <row r="919" spans="1:13" x14ac:dyDescent="0.2">
      <c r="A919" s="50" t="s">
        <v>1288</v>
      </c>
      <c r="B919" s="50" t="s">
        <v>632</v>
      </c>
      <c r="C919" s="56" t="s">
        <v>632</v>
      </c>
      <c r="D919" s="50" t="s">
        <v>94</v>
      </c>
      <c r="E919" s="50" t="s">
        <v>39</v>
      </c>
      <c r="F919" s="50" t="s">
        <v>68</v>
      </c>
      <c r="G919" s="50" t="s">
        <v>69</v>
      </c>
      <c r="H919" s="50" t="s">
        <v>826</v>
      </c>
      <c r="I919" s="50" t="s">
        <v>1288</v>
      </c>
      <c r="J919" s="50" t="s">
        <v>43</v>
      </c>
      <c r="K919" s="50" t="str">
        <f t="shared" si="14"/>
        <v>CANALES DE ATENCIÓNCAPRITIEMPO DE ESPERA PARA LA ATENCIÓN</v>
      </c>
      <c r="L919" s="49" t="s">
        <v>71</v>
      </c>
      <c r="M919" s="50" t="s">
        <v>98</v>
      </c>
    </row>
    <row r="920" spans="1:13" x14ac:dyDescent="0.2">
      <c r="A920" s="50" t="s">
        <v>1289</v>
      </c>
      <c r="B920" s="50" t="s">
        <v>1233</v>
      </c>
      <c r="C920" s="56" t="s">
        <v>1290</v>
      </c>
      <c r="D920" s="50" t="s">
        <v>94</v>
      </c>
      <c r="E920" s="50" t="s">
        <v>39</v>
      </c>
      <c r="F920" s="50" t="s">
        <v>40</v>
      </c>
      <c r="G920" s="50" t="s">
        <v>177</v>
      </c>
      <c r="H920" s="50" t="s">
        <v>42</v>
      </c>
      <c r="I920" s="50" t="s">
        <v>1289</v>
      </c>
      <c r="J920" s="50" t="s">
        <v>43</v>
      </c>
      <c r="K920" s="50" t="str">
        <f t="shared" si="14"/>
        <v>IPSINFORMACIÓN INSTITUCIONALINFORMACIÓN Y ORIENTACIÓN</v>
      </c>
      <c r="L920" s="49" t="s">
        <v>44</v>
      </c>
      <c r="M920" s="50" t="s">
        <v>98</v>
      </c>
    </row>
    <row r="921" spans="1:13" x14ac:dyDescent="0.2">
      <c r="A921" s="50" t="s">
        <v>1291</v>
      </c>
      <c r="B921" s="50" t="s">
        <v>1266</v>
      </c>
      <c r="C921" s="56" t="s">
        <v>1290</v>
      </c>
      <c r="D921" s="50" t="s">
        <v>656</v>
      </c>
      <c r="E921" s="50" t="s">
        <v>39</v>
      </c>
      <c r="F921" s="50" t="s">
        <v>40</v>
      </c>
      <c r="G921" s="50" t="s">
        <v>1111</v>
      </c>
      <c r="H921" s="50" t="s">
        <v>42</v>
      </c>
      <c r="I921" s="50" t="s">
        <v>1291</v>
      </c>
      <c r="J921" s="50" t="s">
        <v>43</v>
      </c>
      <c r="K921" s="50" t="str">
        <f t="shared" si="14"/>
        <v>IPSPENSIÓN GARANTIZADA UNIVERSALINFORMACIÓN Y ORIENTACIÓN</v>
      </c>
      <c r="L921" s="49" t="s">
        <v>71</v>
      </c>
      <c r="M921" s="50" t="s">
        <v>658</v>
      </c>
    </row>
    <row r="922" spans="1:13" x14ac:dyDescent="0.2">
      <c r="A922" s="50" t="s">
        <v>1292</v>
      </c>
      <c r="B922" s="50" t="s">
        <v>1166</v>
      </c>
      <c r="C922" s="56" t="s">
        <v>1290</v>
      </c>
      <c r="D922" s="50" t="s">
        <v>38</v>
      </c>
      <c r="E922" s="50" t="s">
        <v>39</v>
      </c>
      <c r="F922" s="50" t="s">
        <v>40</v>
      </c>
      <c r="G922" s="50" t="s">
        <v>54</v>
      </c>
      <c r="H922" s="50" t="s">
        <v>63</v>
      </c>
      <c r="I922" s="50" t="s">
        <v>1292</v>
      </c>
      <c r="J922" s="50" t="s">
        <v>43</v>
      </c>
      <c r="K922" s="50" t="str">
        <f t="shared" si="14"/>
        <v>IPSPENSIONADOSASIGNACIÓN FAMILIAR</v>
      </c>
      <c r="L922" s="49" t="s">
        <v>44</v>
      </c>
      <c r="M922" s="50" t="s">
        <v>45</v>
      </c>
    </row>
    <row r="923" spans="1:13" x14ac:dyDescent="0.2">
      <c r="A923" s="50" t="s">
        <v>1293</v>
      </c>
      <c r="B923" s="50" t="s">
        <v>1233</v>
      </c>
      <c r="C923" s="56" t="s">
        <v>1294</v>
      </c>
      <c r="D923" s="50" t="s">
        <v>94</v>
      </c>
      <c r="E923" s="50" t="s">
        <v>39</v>
      </c>
      <c r="F923" s="50" t="s">
        <v>40</v>
      </c>
      <c r="G923" s="50" t="s">
        <v>177</v>
      </c>
      <c r="H923" s="50" t="s">
        <v>42</v>
      </c>
      <c r="I923" s="50" t="s">
        <v>1293</v>
      </c>
      <c r="J923" s="50" t="s">
        <v>43</v>
      </c>
      <c r="K923" s="50" t="str">
        <f t="shared" si="14"/>
        <v>IPSINFORMACIÓN INSTITUCIONALINFORMACIÓN Y ORIENTACIÓN</v>
      </c>
      <c r="L923" s="49" t="s">
        <v>44</v>
      </c>
      <c r="M923" s="50" t="s">
        <v>98</v>
      </c>
    </row>
    <row r="924" spans="1:13" x14ac:dyDescent="0.2">
      <c r="A924" s="50" t="s">
        <v>1295</v>
      </c>
      <c r="B924" s="50" t="s">
        <v>1290</v>
      </c>
      <c r="C924" s="56" t="s">
        <v>1294</v>
      </c>
      <c r="D924" s="50" t="s">
        <v>94</v>
      </c>
      <c r="E924" s="50" t="s">
        <v>39</v>
      </c>
      <c r="F924" s="50" t="s">
        <v>40</v>
      </c>
      <c r="G924" s="50" t="s">
        <v>54</v>
      </c>
      <c r="H924" s="50" t="s">
        <v>1296</v>
      </c>
      <c r="I924" s="50" t="s">
        <v>1295</v>
      </c>
      <c r="J924" s="50" t="s">
        <v>43</v>
      </c>
      <c r="K924" s="50" t="str">
        <f t="shared" si="14"/>
        <v>IPSPENSIONADOSCAMBIO FORMA PAGO DEPÓSITO APODERADO</v>
      </c>
      <c r="L924" s="49" t="s">
        <v>44</v>
      </c>
      <c r="M924" s="50" t="s">
        <v>98</v>
      </c>
    </row>
    <row r="925" spans="1:13" x14ac:dyDescent="0.2">
      <c r="A925" s="50" t="s">
        <v>1297</v>
      </c>
      <c r="B925" s="50" t="s">
        <v>1298</v>
      </c>
      <c r="C925" s="56" t="s">
        <v>1294</v>
      </c>
      <c r="D925" s="50" t="s">
        <v>94</v>
      </c>
      <c r="E925" s="50" t="s">
        <v>39</v>
      </c>
      <c r="F925" s="50" t="s">
        <v>40</v>
      </c>
      <c r="G925" s="50" t="s">
        <v>76</v>
      </c>
      <c r="H925" s="50" t="s">
        <v>125</v>
      </c>
      <c r="I925" s="50" t="s">
        <v>1297</v>
      </c>
      <c r="J925" s="50" t="s">
        <v>43</v>
      </c>
      <c r="K925" s="50" t="str">
        <f t="shared" si="14"/>
        <v>IPSSUBSIDIO ÚNICO FAMILIAR (SUF)-CHILE SOLIDARIOFECHA, LUGAR O FORMA DE PAGO</v>
      </c>
      <c r="L925" s="49" t="s">
        <v>44</v>
      </c>
      <c r="M925" s="50" t="s">
        <v>98</v>
      </c>
    </row>
    <row r="926" spans="1:13" x14ac:dyDescent="0.2">
      <c r="A926" s="50" t="s">
        <v>1299</v>
      </c>
      <c r="B926" s="50" t="s">
        <v>1244</v>
      </c>
      <c r="C926" s="56" t="s">
        <v>1300</v>
      </c>
      <c r="D926" s="50" t="s">
        <v>656</v>
      </c>
      <c r="E926" s="50" t="s">
        <v>39</v>
      </c>
      <c r="F926" s="50" t="s">
        <v>40</v>
      </c>
      <c r="G926" s="50" t="s">
        <v>41</v>
      </c>
      <c r="H926" s="50" t="s">
        <v>57</v>
      </c>
      <c r="I926" s="50" t="s">
        <v>1299</v>
      </c>
      <c r="J926" s="50" t="s">
        <v>43</v>
      </c>
      <c r="K926" s="50" t="str">
        <f t="shared" si="14"/>
        <v>IPSAPORTE FAMILIAR PERMANENTERECLAMO IPS</v>
      </c>
      <c r="L926" s="49" t="s">
        <v>44</v>
      </c>
      <c r="M926" s="50" t="s">
        <v>658</v>
      </c>
    </row>
    <row r="927" spans="1:13" x14ac:dyDescent="0.2">
      <c r="A927" s="50" t="s">
        <v>1301</v>
      </c>
      <c r="B927" s="50" t="s">
        <v>1271</v>
      </c>
      <c r="C927" s="56" t="s">
        <v>1300</v>
      </c>
      <c r="D927" s="50" t="s">
        <v>656</v>
      </c>
      <c r="E927" s="50" t="s">
        <v>39</v>
      </c>
      <c r="F927" s="50" t="s">
        <v>40</v>
      </c>
      <c r="G927" s="50" t="s">
        <v>1302</v>
      </c>
      <c r="H927" s="50" t="s">
        <v>133</v>
      </c>
      <c r="I927" s="50" t="s">
        <v>1301</v>
      </c>
      <c r="J927" s="50" t="s">
        <v>43</v>
      </c>
      <c r="K927" s="50" t="str">
        <f t="shared" si="14"/>
        <v>IPSTRABAJADOR JOVEN (STJ)SOLICITUD DE BENEFICIOS</v>
      </c>
      <c r="L927" s="49" t="s">
        <v>44</v>
      </c>
      <c r="M927" s="50" t="s">
        <v>658</v>
      </c>
    </row>
    <row r="928" spans="1:13" x14ac:dyDescent="0.2">
      <c r="A928" s="50" t="s">
        <v>1303</v>
      </c>
      <c r="B928" s="50" t="s">
        <v>1264</v>
      </c>
      <c r="C928" s="56" t="s">
        <v>750</v>
      </c>
      <c r="D928" s="50" t="s">
        <v>94</v>
      </c>
      <c r="E928" s="50" t="s">
        <v>39</v>
      </c>
      <c r="F928" s="50" t="s">
        <v>68</v>
      </c>
      <c r="G928" s="50" t="s">
        <v>69</v>
      </c>
      <c r="H928" s="50" t="s">
        <v>70</v>
      </c>
      <c r="I928" s="50" t="s">
        <v>1303</v>
      </c>
      <c r="J928" s="50" t="s">
        <v>43</v>
      </c>
      <c r="K928" s="50" t="str">
        <f t="shared" si="14"/>
        <v>CANALES DE ATENCIÓNCAPRICALIDAD ATENCIÓN DEL FUNCIONARIO</v>
      </c>
      <c r="L928" s="49" t="s">
        <v>71</v>
      </c>
      <c r="M928" s="50" t="s">
        <v>98</v>
      </c>
    </row>
    <row r="929" spans="1:13" x14ac:dyDescent="0.2">
      <c r="A929" s="50" t="s">
        <v>1304</v>
      </c>
      <c r="B929" s="50" t="s">
        <v>1175</v>
      </c>
      <c r="C929" s="56" t="s">
        <v>750</v>
      </c>
      <c r="D929" s="50" t="s">
        <v>94</v>
      </c>
      <c r="E929" s="50" t="s">
        <v>39</v>
      </c>
      <c r="F929" s="50" t="s">
        <v>40</v>
      </c>
      <c r="G929" s="50" t="s">
        <v>103</v>
      </c>
      <c r="H929" s="50" t="s">
        <v>125</v>
      </c>
      <c r="I929" s="50" t="s">
        <v>1304</v>
      </c>
      <c r="J929" s="50" t="s">
        <v>43</v>
      </c>
      <c r="K929" s="50" t="str">
        <f t="shared" si="14"/>
        <v>IPSBENEFICIARIOS PILAR SOLIDARIOFECHA, LUGAR O FORMA DE PAGO</v>
      </c>
      <c r="L929" s="49" t="s">
        <v>44</v>
      </c>
      <c r="M929" s="50" t="s">
        <v>98</v>
      </c>
    </row>
    <row r="930" spans="1:13" x14ac:dyDescent="0.2">
      <c r="A930" s="50" t="s">
        <v>1305</v>
      </c>
      <c r="B930" s="50" t="s">
        <v>1298</v>
      </c>
      <c r="C930" s="56" t="s">
        <v>750</v>
      </c>
      <c r="D930" s="50" t="s">
        <v>94</v>
      </c>
      <c r="E930" s="50" t="s">
        <v>39</v>
      </c>
      <c r="F930" s="50" t="s">
        <v>40</v>
      </c>
      <c r="G930" s="50" t="s">
        <v>62</v>
      </c>
      <c r="H930" s="50" t="s">
        <v>63</v>
      </c>
      <c r="I930" s="50" t="s">
        <v>1305</v>
      </c>
      <c r="J930" s="50" t="s">
        <v>43</v>
      </c>
      <c r="K930" s="50" t="str">
        <f t="shared" si="14"/>
        <v>IPSAFILIADOS D.L.3500/TRABAJADORASIGNACIÓN FAMILIAR</v>
      </c>
      <c r="L930" s="49" t="s">
        <v>44</v>
      </c>
      <c r="M930" s="50" t="s">
        <v>98</v>
      </c>
    </row>
    <row r="931" spans="1:13" x14ac:dyDescent="0.2">
      <c r="A931" s="50" t="s">
        <v>1306</v>
      </c>
      <c r="B931" s="50" t="s">
        <v>1300</v>
      </c>
      <c r="C931" s="56" t="s">
        <v>750</v>
      </c>
      <c r="D931" s="50" t="s">
        <v>656</v>
      </c>
      <c r="E931" s="50" t="s">
        <v>39</v>
      </c>
      <c r="F931" s="50" t="s">
        <v>40</v>
      </c>
      <c r="G931" s="50" t="s">
        <v>54</v>
      </c>
      <c r="H931" s="50" t="s">
        <v>407</v>
      </c>
      <c r="I931" s="50" t="s">
        <v>1306</v>
      </c>
      <c r="J931" s="50" t="s">
        <v>43</v>
      </c>
      <c r="K931" s="50" t="str">
        <f t="shared" si="14"/>
        <v>IPSPENSIONADOSBONIFICACIÓN DE EXENCIÓN TOTAL DEL 7% DE SALUD</v>
      </c>
      <c r="L931" s="49" t="s">
        <v>44</v>
      </c>
      <c r="M931" s="50" t="s">
        <v>658</v>
      </c>
    </row>
    <row r="932" spans="1:13" x14ac:dyDescent="0.2">
      <c r="A932" s="50" t="s">
        <v>1307</v>
      </c>
      <c r="B932" s="50" t="s">
        <v>1227</v>
      </c>
      <c r="C932" s="56" t="s">
        <v>1308</v>
      </c>
      <c r="D932" s="50" t="s">
        <v>774</v>
      </c>
      <c r="E932" s="50" t="s">
        <v>39</v>
      </c>
      <c r="F932" s="50" t="s">
        <v>40</v>
      </c>
      <c r="G932" s="50" t="s">
        <v>76</v>
      </c>
      <c r="H932" s="50" t="s">
        <v>77</v>
      </c>
      <c r="I932" s="50" t="s">
        <v>1307</v>
      </c>
      <c r="J932" s="50" t="s">
        <v>43</v>
      </c>
      <c r="K932" s="50" t="str">
        <f t="shared" si="14"/>
        <v>IPSSUBSIDIO ÚNICO FAMILIAR (SUF)-CHILE SOLIDARIOFECHA EXTINCIÓN BENEFICIO</v>
      </c>
      <c r="L932" s="49" t="s">
        <v>44</v>
      </c>
      <c r="M932" s="50" t="s">
        <v>775</v>
      </c>
    </row>
    <row r="933" spans="1:13" x14ac:dyDescent="0.2">
      <c r="A933" s="50" t="s">
        <v>1309</v>
      </c>
      <c r="B933" s="50" t="s">
        <v>1290</v>
      </c>
      <c r="C933" s="56" t="s">
        <v>1308</v>
      </c>
      <c r="D933" s="50" t="s">
        <v>774</v>
      </c>
      <c r="E933" s="50" t="s">
        <v>39</v>
      </c>
      <c r="F933" s="50" t="s">
        <v>40</v>
      </c>
      <c r="G933" s="50" t="s">
        <v>76</v>
      </c>
      <c r="H933" s="50" t="s">
        <v>77</v>
      </c>
      <c r="I933" s="50" t="s">
        <v>1309</v>
      </c>
      <c r="J933" s="50" t="s">
        <v>43</v>
      </c>
      <c r="K933" s="50" t="str">
        <f t="shared" si="14"/>
        <v>IPSSUBSIDIO ÚNICO FAMILIAR (SUF)-CHILE SOLIDARIOFECHA EXTINCIÓN BENEFICIO</v>
      </c>
      <c r="L933" s="49" t="s">
        <v>44</v>
      </c>
      <c r="M933" s="50" t="s">
        <v>775</v>
      </c>
    </row>
    <row r="934" spans="1:13" x14ac:dyDescent="0.2">
      <c r="A934" s="50" t="s">
        <v>1310</v>
      </c>
      <c r="B934" s="50" t="s">
        <v>1311</v>
      </c>
      <c r="C934" s="56" t="s">
        <v>1312</v>
      </c>
      <c r="D934" s="50" t="s">
        <v>38</v>
      </c>
      <c r="E934" s="50" t="s">
        <v>39</v>
      </c>
      <c r="F934" s="50" t="s">
        <v>40</v>
      </c>
      <c r="G934" s="50" t="s">
        <v>103</v>
      </c>
      <c r="H934" s="50" t="s">
        <v>42</v>
      </c>
      <c r="I934" s="50" t="s">
        <v>1310</v>
      </c>
      <c r="J934" s="50" t="s">
        <v>43</v>
      </c>
      <c r="K934" s="50" t="str">
        <f t="shared" si="14"/>
        <v>IPSBENEFICIARIOS PILAR SOLIDARIOINFORMACIÓN Y ORIENTACIÓN</v>
      </c>
      <c r="L934" s="49" t="s">
        <v>44</v>
      </c>
      <c r="M934" s="50" t="s">
        <v>45</v>
      </c>
    </row>
    <row r="935" spans="1:13" x14ac:dyDescent="0.2">
      <c r="A935" s="50" t="s">
        <v>1313</v>
      </c>
      <c r="B935" s="50" t="s">
        <v>1314</v>
      </c>
      <c r="C935" s="56" t="s">
        <v>1312</v>
      </c>
      <c r="D935" s="50" t="s">
        <v>38</v>
      </c>
      <c r="E935" s="50" t="s">
        <v>39</v>
      </c>
      <c r="F935" s="50" t="s">
        <v>40</v>
      </c>
      <c r="G935" s="50" t="s">
        <v>54</v>
      </c>
      <c r="H935" s="50" t="s">
        <v>55</v>
      </c>
      <c r="I935" s="50" t="s">
        <v>1313</v>
      </c>
      <c r="J935" s="50" t="s">
        <v>43</v>
      </c>
      <c r="K935" s="50" t="str">
        <f t="shared" si="14"/>
        <v>IPSPENSIONADOSAGUINALDO</v>
      </c>
      <c r="L935" s="49" t="s">
        <v>44</v>
      </c>
      <c r="M935" s="50" t="s">
        <v>45</v>
      </c>
    </row>
    <row r="936" spans="1:13" x14ac:dyDescent="0.2">
      <c r="A936" s="50" t="s">
        <v>1315</v>
      </c>
      <c r="B936" s="50" t="s">
        <v>1316</v>
      </c>
      <c r="C936" s="56" t="s">
        <v>1312</v>
      </c>
      <c r="D936" s="50" t="s">
        <v>38</v>
      </c>
      <c r="E936" s="50" t="s">
        <v>39</v>
      </c>
      <c r="F936" s="50" t="s">
        <v>40</v>
      </c>
      <c r="G936" s="50" t="s">
        <v>54</v>
      </c>
      <c r="H936" s="50" t="s">
        <v>298</v>
      </c>
      <c r="I936" s="50" t="s">
        <v>1315</v>
      </c>
      <c r="J936" s="50" t="s">
        <v>43</v>
      </c>
      <c r="K936" s="50" t="str">
        <f t="shared" si="14"/>
        <v>IPSPENSIONADOSREVISIÓN MONTO DE PENSIÓN</v>
      </c>
      <c r="L936" s="49" t="s">
        <v>44</v>
      </c>
      <c r="M936" s="50" t="s">
        <v>45</v>
      </c>
    </row>
    <row r="937" spans="1:13" x14ac:dyDescent="0.2">
      <c r="A937" s="50" t="s">
        <v>1317</v>
      </c>
      <c r="B937" s="50" t="s">
        <v>1318</v>
      </c>
      <c r="C937" s="56" t="s">
        <v>1312</v>
      </c>
      <c r="D937" s="50" t="s">
        <v>38</v>
      </c>
      <c r="E937" s="50" t="s">
        <v>39</v>
      </c>
      <c r="F937" s="50" t="s">
        <v>40</v>
      </c>
      <c r="G937" s="50" t="s">
        <v>54</v>
      </c>
      <c r="H937" s="50" t="s">
        <v>407</v>
      </c>
      <c r="I937" s="50" t="s">
        <v>1317</v>
      </c>
      <c r="J937" s="50" t="s">
        <v>43</v>
      </c>
      <c r="K937" s="50" t="str">
        <f t="shared" si="14"/>
        <v>IPSPENSIONADOSBONIFICACIÓN DE EXENCIÓN TOTAL DEL 7% DE SALUD</v>
      </c>
      <c r="L937" s="49" t="s">
        <v>44</v>
      </c>
      <c r="M937" s="50" t="s">
        <v>45</v>
      </c>
    </row>
    <row r="938" spans="1:13" x14ac:dyDescent="0.2">
      <c r="A938" s="50" t="s">
        <v>1319</v>
      </c>
      <c r="B938" s="50" t="s">
        <v>1318</v>
      </c>
      <c r="C938" s="56" t="s">
        <v>1312</v>
      </c>
      <c r="D938" s="50" t="s">
        <v>38</v>
      </c>
      <c r="E938" s="50" t="s">
        <v>39</v>
      </c>
      <c r="F938" s="50" t="s">
        <v>40</v>
      </c>
      <c r="G938" s="50" t="s">
        <v>54</v>
      </c>
      <c r="H938" s="50" t="s">
        <v>407</v>
      </c>
      <c r="I938" s="50" t="s">
        <v>1319</v>
      </c>
      <c r="J938" s="50" t="s">
        <v>43</v>
      </c>
      <c r="K938" s="50" t="str">
        <f t="shared" si="14"/>
        <v>IPSPENSIONADOSBONIFICACIÓN DE EXENCIÓN TOTAL DEL 7% DE SALUD</v>
      </c>
      <c r="L938" s="49" t="s">
        <v>44</v>
      </c>
      <c r="M938" s="50" t="s">
        <v>45</v>
      </c>
    </row>
    <row r="939" spans="1:13" x14ac:dyDescent="0.2">
      <c r="A939" s="50" t="s">
        <v>1320</v>
      </c>
      <c r="B939" s="50" t="s">
        <v>1318</v>
      </c>
      <c r="C939" s="56" t="s">
        <v>1312</v>
      </c>
      <c r="D939" s="50" t="s">
        <v>38</v>
      </c>
      <c r="E939" s="50" t="s">
        <v>39</v>
      </c>
      <c r="F939" s="50" t="s">
        <v>40</v>
      </c>
      <c r="G939" s="50" t="s">
        <v>54</v>
      </c>
      <c r="H939" s="50" t="s">
        <v>125</v>
      </c>
      <c r="I939" s="50" t="s">
        <v>1320</v>
      </c>
      <c r="J939" s="50" t="s">
        <v>43</v>
      </c>
      <c r="K939" s="50" t="str">
        <f t="shared" si="14"/>
        <v>IPSPENSIONADOSFECHA, LUGAR O FORMA DE PAGO</v>
      </c>
      <c r="L939" s="49" t="s">
        <v>44</v>
      </c>
      <c r="M939" s="50" t="s">
        <v>45</v>
      </c>
    </row>
    <row r="940" spans="1:13" x14ac:dyDescent="0.2">
      <c r="A940" s="50" t="s">
        <v>1321</v>
      </c>
      <c r="B940" s="50" t="s">
        <v>1322</v>
      </c>
      <c r="C940" s="56" t="s">
        <v>1312</v>
      </c>
      <c r="D940" s="50" t="s">
        <v>38</v>
      </c>
      <c r="E940" s="50" t="s">
        <v>39</v>
      </c>
      <c r="F940" s="50" t="s">
        <v>40</v>
      </c>
      <c r="G940" s="50" t="s">
        <v>54</v>
      </c>
      <c r="H940" s="50" t="s">
        <v>55</v>
      </c>
      <c r="I940" s="50" t="s">
        <v>1321</v>
      </c>
      <c r="J940" s="50" t="s">
        <v>43</v>
      </c>
      <c r="K940" s="50" t="str">
        <f t="shared" si="14"/>
        <v>IPSPENSIONADOSAGUINALDO</v>
      </c>
      <c r="L940" s="49" t="s">
        <v>44</v>
      </c>
      <c r="M940" s="50" t="s">
        <v>45</v>
      </c>
    </row>
    <row r="941" spans="1:13" x14ac:dyDescent="0.2">
      <c r="A941" s="50" t="s">
        <v>1323</v>
      </c>
      <c r="B941" s="50" t="s">
        <v>1324</v>
      </c>
      <c r="C941" s="56" t="s">
        <v>1312</v>
      </c>
      <c r="D941" s="50" t="s">
        <v>38</v>
      </c>
      <c r="E941" s="50" t="s">
        <v>39</v>
      </c>
      <c r="F941" s="50" t="s">
        <v>40</v>
      </c>
      <c r="G941" s="50" t="s">
        <v>103</v>
      </c>
      <c r="H941" s="50" t="s">
        <v>42</v>
      </c>
      <c r="I941" s="50" t="s">
        <v>1323</v>
      </c>
      <c r="J941" s="50" t="s">
        <v>43</v>
      </c>
      <c r="K941" s="50" t="str">
        <f t="shared" si="14"/>
        <v>IPSBENEFICIARIOS PILAR SOLIDARIOINFORMACIÓN Y ORIENTACIÓN</v>
      </c>
      <c r="L941" s="49" t="s">
        <v>44</v>
      </c>
      <c r="M941" s="50" t="s">
        <v>45</v>
      </c>
    </row>
    <row r="942" spans="1:13" x14ac:dyDescent="0.2">
      <c r="A942" s="50" t="s">
        <v>1325</v>
      </c>
      <c r="B942" s="50" t="s">
        <v>1326</v>
      </c>
      <c r="C942" s="56" t="s">
        <v>1312</v>
      </c>
      <c r="D942" s="50" t="s">
        <v>38</v>
      </c>
      <c r="E942" s="50" t="s">
        <v>39</v>
      </c>
      <c r="F942" s="50" t="s">
        <v>40</v>
      </c>
      <c r="G942" s="50" t="s">
        <v>103</v>
      </c>
      <c r="H942" s="50" t="s">
        <v>42</v>
      </c>
      <c r="I942" s="50" t="s">
        <v>1325</v>
      </c>
      <c r="J942" s="50" t="s">
        <v>43</v>
      </c>
      <c r="K942" s="50" t="str">
        <f t="shared" si="14"/>
        <v>IPSBENEFICIARIOS PILAR SOLIDARIOINFORMACIÓN Y ORIENTACIÓN</v>
      </c>
      <c r="L942" s="49" t="s">
        <v>44</v>
      </c>
      <c r="M942" s="50" t="s">
        <v>45</v>
      </c>
    </row>
    <row r="943" spans="1:13" x14ac:dyDescent="0.2">
      <c r="A943" s="50" t="s">
        <v>1327</v>
      </c>
      <c r="B943" s="50" t="s">
        <v>132</v>
      </c>
      <c r="C943" s="56" t="s">
        <v>1312</v>
      </c>
      <c r="D943" s="50" t="s">
        <v>38</v>
      </c>
      <c r="E943" s="50" t="s">
        <v>39</v>
      </c>
      <c r="F943" s="50" t="s">
        <v>40</v>
      </c>
      <c r="G943" s="50" t="s">
        <v>54</v>
      </c>
      <c r="H943" s="50" t="s">
        <v>125</v>
      </c>
      <c r="I943" s="50" t="s">
        <v>1327</v>
      </c>
      <c r="J943" s="50" t="s">
        <v>43</v>
      </c>
      <c r="K943" s="50" t="str">
        <f t="shared" si="14"/>
        <v>IPSPENSIONADOSFECHA, LUGAR O FORMA DE PAGO</v>
      </c>
      <c r="L943" s="49" t="s">
        <v>44</v>
      </c>
      <c r="M943" s="50" t="s">
        <v>45</v>
      </c>
    </row>
    <row r="944" spans="1:13" x14ac:dyDescent="0.2">
      <c r="A944" s="50" t="s">
        <v>1328</v>
      </c>
      <c r="B944" s="50" t="s">
        <v>712</v>
      </c>
      <c r="C944" s="56" t="s">
        <v>1312</v>
      </c>
      <c r="D944" s="50" t="s">
        <v>38</v>
      </c>
      <c r="E944" s="50" t="s">
        <v>39</v>
      </c>
      <c r="F944" s="50" t="s">
        <v>68</v>
      </c>
      <c r="G944" s="50" t="s">
        <v>69</v>
      </c>
      <c r="H944" s="50" t="s">
        <v>537</v>
      </c>
      <c r="I944" s="50" t="s">
        <v>1328</v>
      </c>
      <c r="J944" s="50" t="s">
        <v>43</v>
      </c>
      <c r="K944" s="50" t="str">
        <f t="shared" si="14"/>
        <v>CANALES DE ATENCIÓNCAPRICALIDAD INFORMACIÓN RECIBIDA (RESPUESTA)</v>
      </c>
      <c r="L944" s="49" t="s">
        <v>71</v>
      </c>
      <c r="M944" s="50" t="s">
        <v>45</v>
      </c>
    </row>
    <row r="945" spans="1:13" x14ac:dyDescent="0.2">
      <c r="A945" s="50" t="s">
        <v>1329</v>
      </c>
      <c r="B945" s="50" t="s">
        <v>1330</v>
      </c>
      <c r="C945" s="56" t="s">
        <v>1312</v>
      </c>
      <c r="D945" s="50" t="s">
        <v>38</v>
      </c>
      <c r="E945" s="50" t="s">
        <v>39</v>
      </c>
      <c r="F945" s="50" t="s">
        <v>40</v>
      </c>
      <c r="G945" s="50" t="s">
        <v>103</v>
      </c>
      <c r="H945" s="50" t="s">
        <v>42</v>
      </c>
      <c r="I945" s="50" t="s">
        <v>1329</v>
      </c>
      <c r="J945" s="50" t="s">
        <v>43</v>
      </c>
      <c r="K945" s="50" t="str">
        <f t="shared" si="14"/>
        <v>IPSBENEFICIARIOS PILAR SOLIDARIOINFORMACIÓN Y ORIENTACIÓN</v>
      </c>
      <c r="L945" s="49" t="s">
        <v>44</v>
      </c>
      <c r="M945" s="50" t="s">
        <v>45</v>
      </c>
    </row>
    <row r="946" spans="1:13" x14ac:dyDescent="0.2">
      <c r="A946" s="50" t="s">
        <v>1331</v>
      </c>
      <c r="B946" s="50" t="s">
        <v>165</v>
      </c>
      <c r="C946" s="56" t="s">
        <v>1312</v>
      </c>
      <c r="D946" s="50" t="s">
        <v>38</v>
      </c>
      <c r="E946" s="50" t="s">
        <v>39</v>
      </c>
      <c r="F946" s="50" t="s">
        <v>40</v>
      </c>
      <c r="G946" s="50" t="s">
        <v>103</v>
      </c>
      <c r="H946" s="50" t="s">
        <v>1332</v>
      </c>
      <c r="I946" s="50" t="s">
        <v>1331</v>
      </c>
      <c r="J946" s="50" t="s">
        <v>43</v>
      </c>
      <c r="K946" s="50" t="str">
        <f t="shared" si="14"/>
        <v>IPSBENEFICIARIOS PILAR SOLIDARIODECLARACIONES JURADAS</v>
      </c>
      <c r="L946" s="49" t="s">
        <v>44</v>
      </c>
      <c r="M946" s="50" t="s">
        <v>45</v>
      </c>
    </row>
    <row r="947" spans="1:13" x14ac:dyDescent="0.2">
      <c r="A947" s="50" t="s">
        <v>1333</v>
      </c>
      <c r="B947" s="50" t="s">
        <v>165</v>
      </c>
      <c r="C947" s="56" t="s">
        <v>1312</v>
      </c>
      <c r="D947" s="50" t="s">
        <v>38</v>
      </c>
      <c r="E947" s="50" t="s">
        <v>39</v>
      </c>
      <c r="F947" s="50" t="s">
        <v>40</v>
      </c>
      <c r="G947" s="50" t="s">
        <v>54</v>
      </c>
      <c r="H947" s="50" t="s">
        <v>715</v>
      </c>
      <c r="I947" s="50" t="s">
        <v>1333</v>
      </c>
      <c r="J947" s="50" t="s">
        <v>43</v>
      </c>
      <c r="K947" s="50" t="str">
        <f t="shared" si="14"/>
        <v>IPSPENSIONADOSSALDO INSOLUTO</v>
      </c>
      <c r="L947" s="49" t="s">
        <v>44</v>
      </c>
      <c r="M947" s="50" t="s">
        <v>45</v>
      </c>
    </row>
    <row r="948" spans="1:13" x14ac:dyDescent="0.2">
      <c r="A948" s="50" t="s">
        <v>1334</v>
      </c>
      <c r="B948" s="50" t="s">
        <v>37</v>
      </c>
      <c r="C948" s="56" t="s">
        <v>1312</v>
      </c>
      <c r="D948" s="50" t="s">
        <v>38</v>
      </c>
      <c r="E948" s="50" t="s">
        <v>39</v>
      </c>
      <c r="F948" s="50" t="s">
        <v>40</v>
      </c>
      <c r="G948" s="50" t="s">
        <v>282</v>
      </c>
      <c r="H948" s="50" t="s">
        <v>42</v>
      </c>
      <c r="I948" s="50" t="s">
        <v>1334</v>
      </c>
      <c r="J948" s="50" t="s">
        <v>43</v>
      </c>
      <c r="K948" s="50" t="str">
        <f t="shared" si="14"/>
        <v>IPSBENEFICIARIOS BODAS DE OROINFORMACIÓN Y ORIENTACIÓN</v>
      </c>
      <c r="L948" s="49" t="s">
        <v>44</v>
      </c>
      <c r="M948" s="50" t="s">
        <v>45</v>
      </c>
    </row>
    <row r="949" spans="1:13" x14ac:dyDescent="0.2">
      <c r="A949" s="50" t="s">
        <v>1335</v>
      </c>
      <c r="B949" s="50" t="s">
        <v>187</v>
      </c>
      <c r="C949" s="56" t="s">
        <v>1312</v>
      </c>
      <c r="D949" s="50" t="s">
        <v>38</v>
      </c>
      <c r="E949" s="50" t="s">
        <v>39</v>
      </c>
      <c r="F949" s="50" t="s">
        <v>40</v>
      </c>
      <c r="G949" s="50" t="s">
        <v>54</v>
      </c>
      <c r="H949" s="50" t="s">
        <v>184</v>
      </c>
      <c r="I949" s="50" t="s">
        <v>1335</v>
      </c>
      <c r="J949" s="50" t="s">
        <v>43</v>
      </c>
      <c r="K949" s="50" t="str">
        <f t="shared" si="14"/>
        <v>IPSPENSIONADOSPODERES</v>
      </c>
      <c r="L949" s="49" t="s">
        <v>44</v>
      </c>
      <c r="M949" s="50" t="s">
        <v>45</v>
      </c>
    </row>
    <row r="950" spans="1:13" x14ac:dyDescent="0.2">
      <c r="A950" s="50" t="s">
        <v>1336</v>
      </c>
      <c r="B950" s="50" t="s">
        <v>1262</v>
      </c>
      <c r="C950" s="56" t="s">
        <v>1312</v>
      </c>
      <c r="D950" s="50" t="s">
        <v>94</v>
      </c>
      <c r="E950" s="50" t="s">
        <v>39</v>
      </c>
      <c r="F950" s="50" t="s">
        <v>40</v>
      </c>
      <c r="G950" s="50" t="s">
        <v>62</v>
      </c>
      <c r="H950" s="50" t="s">
        <v>63</v>
      </c>
      <c r="I950" s="50" t="s">
        <v>1336</v>
      </c>
      <c r="J950" s="50" t="s">
        <v>43</v>
      </c>
      <c r="K950" s="50" t="str">
        <f t="shared" si="14"/>
        <v>IPSAFILIADOS D.L.3500/TRABAJADORASIGNACIÓN FAMILIAR</v>
      </c>
      <c r="L950" s="49" t="s">
        <v>44</v>
      </c>
      <c r="M950" s="50" t="s">
        <v>98</v>
      </c>
    </row>
    <row r="951" spans="1:13" x14ac:dyDescent="0.2">
      <c r="A951" s="50" t="s">
        <v>1337</v>
      </c>
      <c r="B951" s="50" t="s">
        <v>1300</v>
      </c>
      <c r="C951" s="56" t="s">
        <v>1312</v>
      </c>
      <c r="D951" s="50" t="s">
        <v>94</v>
      </c>
      <c r="E951" s="50" t="s">
        <v>39</v>
      </c>
      <c r="F951" s="50" t="s">
        <v>40</v>
      </c>
      <c r="G951" s="50" t="s">
        <v>62</v>
      </c>
      <c r="H951" s="50" t="s">
        <v>42</v>
      </c>
      <c r="I951" s="50" t="s">
        <v>1337</v>
      </c>
      <c r="J951" s="50" t="s">
        <v>43</v>
      </c>
      <c r="K951" s="50" t="str">
        <f t="shared" si="14"/>
        <v>IPSAFILIADOS D.L.3500/TRABAJADORINFORMACIÓN Y ORIENTACIÓN</v>
      </c>
      <c r="L951" s="49" t="s">
        <v>44</v>
      </c>
      <c r="M951" s="50" t="s">
        <v>98</v>
      </c>
    </row>
    <row r="952" spans="1:13" x14ac:dyDescent="0.2">
      <c r="A952" s="50" t="s">
        <v>1338</v>
      </c>
      <c r="B952" s="50" t="s">
        <v>1312</v>
      </c>
      <c r="C952" s="56" t="s">
        <v>1312</v>
      </c>
      <c r="D952" s="50" t="s">
        <v>94</v>
      </c>
      <c r="E952" s="50" t="s">
        <v>39</v>
      </c>
      <c r="F952" s="50" t="s">
        <v>40</v>
      </c>
      <c r="G952" s="50" t="s">
        <v>177</v>
      </c>
      <c r="H952" s="50" t="s">
        <v>42</v>
      </c>
      <c r="I952" s="50" t="s">
        <v>1338</v>
      </c>
      <c r="J952" s="50" t="s">
        <v>43</v>
      </c>
      <c r="K952" s="50" t="str">
        <f t="shared" si="14"/>
        <v>IPSINFORMACIÓN INSTITUCIONALINFORMACIÓN Y ORIENTACIÓN</v>
      </c>
      <c r="L952" s="49" t="s">
        <v>44</v>
      </c>
      <c r="M952" s="50" t="s">
        <v>98</v>
      </c>
    </row>
    <row r="953" spans="1:13" x14ac:dyDescent="0.2">
      <c r="A953" s="50" t="s">
        <v>1339</v>
      </c>
      <c r="B953" s="50" t="s">
        <v>48</v>
      </c>
      <c r="C953" s="56" t="s">
        <v>92</v>
      </c>
      <c r="D953" s="50" t="s">
        <v>38</v>
      </c>
      <c r="E953" s="50" t="s">
        <v>39</v>
      </c>
      <c r="F953" s="50" t="s">
        <v>40</v>
      </c>
      <c r="G953" s="50" t="s">
        <v>54</v>
      </c>
      <c r="H953" s="50" t="s">
        <v>146</v>
      </c>
      <c r="I953" s="50" t="s">
        <v>1339</v>
      </c>
      <c r="J953" s="50" t="s">
        <v>43</v>
      </c>
      <c r="K953" s="50" t="str">
        <f t="shared" si="14"/>
        <v>IPSPENSIONADOSASIGNACIÓN POR MUERTE-CUOTA MORTUORIA</v>
      </c>
      <c r="L953" s="49" t="s">
        <v>44</v>
      </c>
      <c r="M953" s="50" t="s">
        <v>45</v>
      </c>
    </row>
    <row r="954" spans="1:13" x14ac:dyDescent="0.2">
      <c r="A954" s="50" t="s">
        <v>1340</v>
      </c>
      <c r="B954" s="50" t="s">
        <v>1341</v>
      </c>
      <c r="C954" s="59" t="s">
        <v>1342</v>
      </c>
      <c r="D954" s="50" t="s">
        <v>94</v>
      </c>
      <c r="E954" s="50" t="s">
        <v>39</v>
      </c>
      <c r="F954" s="50" t="s">
        <v>142</v>
      </c>
      <c r="G954" s="50" t="s">
        <v>143</v>
      </c>
      <c r="H954" s="50" t="s">
        <v>238</v>
      </c>
      <c r="I954" s="50" t="s">
        <v>1340</v>
      </c>
      <c r="J954" s="50" t="s">
        <v>43</v>
      </c>
      <c r="K954" s="50" t="str">
        <f t="shared" si="14"/>
        <v>JUNAEBTARJETA NACIONAL ESTUDIANTIL REPOSICIÓNCONSULTA ESTADO DE TRÁMITE</v>
      </c>
      <c r="L954" s="49" t="s">
        <v>71</v>
      </c>
      <c r="M954" s="50" t="s">
        <v>98</v>
      </c>
    </row>
    <row r="955" spans="1:13" x14ac:dyDescent="0.2">
      <c r="A955" s="50" t="s">
        <v>1343</v>
      </c>
      <c r="B955" s="50" t="s">
        <v>1344</v>
      </c>
      <c r="C955" s="59" t="s">
        <v>1342</v>
      </c>
      <c r="D955" s="50" t="s">
        <v>94</v>
      </c>
      <c r="E955" s="50" t="s">
        <v>39</v>
      </c>
      <c r="F955" s="50" t="s">
        <v>142</v>
      </c>
      <c r="G955" s="50" t="s">
        <v>143</v>
      </c>
      <c r="H955" s="50" t="s">
        <v>238</v>
      </c>
      <c r="I955" s="50" t="s">
        <v>1343</v>
      </c>
      <c r="J955" s="50" t="s">
        <v>43</v>
      </c>
      <c r="K955" s="50" t="str">
        <f t="shared" si="14"/>
        <v>JUNAEBTARJETA NACIONAL ESTUDIANTIL REPOSICIÓNCONSULTA ESTADO DE TRÁMITE</v>
      </c>
      <c r="L955" s="49" t="s">
        <v>71</v>
      </c>
      <c r="M955" s="50" t="s">
        <v>98</v>
      </c>
    </row>
    <row r="956" spans="1:13" x14ac:dyDescent="0.2">
      <c r="A956" s="50" t="s">
        <v>1345</v>
      </c>
      <c r="B956" s="50" t="s">
        <v>52</v>
      </c>
      <c r="C956" s="56" t="s">
        <v>92</v>
      </c>
      <c r="D956" s="50" t="s">
        <v>38</v>
      </c>
      <c r="E956" s="50" t="s">
        <v>39</v>
      </c>
      <c r="F956" s="50" t="s">
        <v>40</v>
      </c>
      <c r="G956" s="50" t="s">
        <v>49</v>
      </c>
      <c r="H956" s="50" t="s">
        <v>50</v>
      </c>
      <c r="I956" s="50" t="s">
        <v>1345</v>
      </c>
      <c r="J956" s="50" t="s">
        <v>43</v>
      </c>
      <c r="K956" s="50" t="str">
        <f t="shared" si="14"/>
        <v>IPSIMPONENTES EX CAJAS DE PREVISIÓN (REPARTO)ESTADO SOLICITUD EN TRÁMITE</v>
      </c>
      <c r="L956" s="49" t="s">
        <v>44</v>
      </c>
      <c r="M956" s="50" t="s">
        <v>45</v>
      </c>
    </row>
    <row r="957" spans="1:13" x14ac:dyDescent="0.2">
      <c r="A957" s="50" t="s">
        <v>1346</v>
      </c>
      <c r="B957" s="50" t="s">
        <v>105</v>
      </c>
      <c r="C957" s="56" t="s">
        <v>92</v>
      </c>
      <c r="D957" s="50" t="s">
        <v>38</v>
      </c>
      <c r="E957" s="50" t="s">
        <v>39</v>
      </c>
      <c r="F957" s="50" t="s">
        <v>40</v>
      </c>
      <c r="G957" s="50" t="s">
        <v>184</v>
      </c>
      <c r="H957" s="50" t="s">
        <v>191</v>
      </c>
      <c r="I957" s="50" t="s">
        <v>1346</v>
      </c>
      <c r="J957" s="50" t="s">
        <v>43</v>
      </c>
      <c r="K957" s="50" t="str">
        <f t="shared" si="14"/>
        <v>IPSPODERESAUTORIZACIÓN DE APODERADO EXCEPCIONAL</v>
      </c>
      <c r="L957" s="49" t="s">
        <v>44</v>
      </c>
      <c r="M957" s="50" t="s">
        <v>45</v>
      </c>
    </row>
    <row r="958" spans="1:13" x14ac:dyDescent="0.2">
      <c r="A958" s="50" t="s">
        <v>1347</v>
      </c>
      <c r="B958" s="50" t="s">
        <v>1074</v>
      </c>
      <c r="C958" s="56" t="s">
        <v>92</v>
      </c>
      <c r="D958" s="50" t="s">
        <v>94</v>
      </c>
      <c r="E958" s="50" t="s">
        <v>39</v>
      </c>
      <c r="F958" s="50" t="s">
        <v>68</v>
      </c>
      <c r="G958" s="50" t="s">
        <v>69</v>
      </c>
      <c r="H958" s="50" t="s">
        <v>70</v>
      </c>
      <c r="I958" s="50" t="s">
        <v>1347</v>
      </c>
      <c r="J958" s="50" t="s">
        <v>43</v>
      </c>
      <c r="K958" s="50" t="str">
        <f t="shared" si="14"/>
        <v>CANALES DE ATENCIÓNCAPRICALIDAD ATENCIÓN DEL FUNCIONARIO</v>
      </c>
      <c r="L958" s="49" t="s">
        <v>71</v>
      </c>
      <c r="M958" s="50" t="s">
        <v>98</v>
      </c>
    </row>
    <row r="959" spans="1:13" x14ac:dyDescent="0.2">
      <c r="A959" s="50" t="s">
        <v>1348</v>
      </c>
      <c r="B959" s="50" t="s">
        <v>1264</v>
      </c>
      <c r="C959" s="56" t="s">
        <v>92</v>
      </c>
      <c r="D959" s="50" t="s">
        <v>38</v>
      </c>
      <c r="E959" s="50" t="s">
        <v>39</v>
      </c>
      <c r="F959" s="50" t="s">
        <v>40</v>
      </c>
      <c r="G959" s="50" t="s">
        <v>41</v>
      </c>
      <c r="H959" s="50" t="s">
        <v>42</v>
      </c>
      <c r="I959" s="50" t="s">
        <v>1348</v>
      </c>
      <c r="J959" s="50" t="s">
        <v>43</v>
      </c>
      <c r="K959" s="50" t="str">
        <f t="shared" si="14"/>
        <v>IPSAPORTE FAMILIAR PERMANENTEINFORMACIÓN Y ORIENTACIÓN</v>
      </c>
      <c r="L959" s="49" t="s">
        <v>44</v>
      </c>
      <c r="M959" s="50" t="s">
        <v>45</v>
      </c>
    </row>
    <row r="960" spans="1:13" x14ac:dyDescent="0.2">
      <c r="A960" s="50" t="s">
        <v>1349</v>
      </c>
      <c r="B960" s="50" t="s">
        <v>1350</v>
      </c>
      <c r="C960" s="59" t="s">
        <v>1351</v>
      </c>
      <c r="D960" s="50" t="s">
        <v>94</v>
      </c>
      <c r="E960" s="50" t="s">
        <v>39</v>
      </c>
      <c r="F960" s="50" t="s">
        <v>196</v>
      </c>
      <c r="G960" s="50" t="s">
        <v>197</v>
      </c>
      <c r="H960" s="50" t="s">
        <v>198</v>
      </c>
      <c r="I960" s="50" t="s">
        <v>1349</v>
      </c>
      <c r="J960" s="50" t="s">
        <v>43</v>
      </c>
      <c r="K960" s="50" t="str">
        <f t="shared" si="14"/>
        <v>REGISTRO CIVIL E IDENTIFICACIÓNSOLICITUD DE CLAVE ÚNICAENTREGA DE CLAVE ÚNICA</v>
      </c>
      <c r="L960" s="49" t="s">
        <v>44</v>
      </c>
      <c r="M960" s="50" t="s">
        <v>98</v>
      </c>
    </row>
    <row r="961" spans="1:13" x14ac:dyDescent="0.2">
      <c r="A961" s="50" t="s">
        <v>1352</v>
      </c>
      <c r="B961" s="50" t="s">
        <v>1266</v>
      </c>
      <c r="C961" s="56" t="s">
        <v>92</v>
      </c>
      <c r="D961" s="50" t="s">
        <v>38</v>
      </c>
      <c r="E961" s="50" t="s">
        <v>39</v>
      </c>
      <c r="F961" s="50" t="s">
        <v>40</v>
      </c>
      <c r="G961" s="50" t="s">
        <v>103</v>
      </c>
      <c r="H961" s="50" t="s">
        <v>116</v>
      </c>
      <c r="I961" s="50" t="s">
        <v>1352</v>
      </c>
      <c r="J961" s="50" t="s">
        <v>43</v>
      </c>
      <c r="K961" s="50" t="str">
        <f t="shared" si="14"/>
        <v>IPSBENEFICIARIOS PILAR SOLIDARIOESTADO DE TRAMITE PILAR SOLIDARIO</v>
      </c>
      <c r="L961" s="49" t="s">
        <v>44</v>
      </c>
      <c r="M961" s="50" t="s">
        <v>45</v>
      </c>
    </row>
    <row r="962" spans="1:13" x14ac:dyDescent="0.2">
      <c r="A962" s="50" t="s">
        <v>1353</v>
      </c>
      <c r="B962" s="50" t="s">
        <v>1173</v>
      </c>
      <c r="C962" s="56" t="s">
        <v>92</v>
      </c>
      <c r="D962" s="50" t="s">
        <v>38</v>
      </c>
      <c r="E962" s="50" t="s">
        <v>39</v>
      </c>
      <c r="F962" s="50" t="s">
        <v>40</v>
      </c>
      <c r="G962" s="50" t="s">
        <v>41</v>
      </c>
      <c r="H962" s="50" t="s">
        <v>42</v>
      </c>
      <c r="I962" s="50" t="s">
        <v>1353</v>
      </c>
      <c r="J962" s="50" t="s">
        <v>43</v>
      </c>
      <c r="K962" s="50" t="str">
        <f t="shared" si="14"/>
        <v>IPSAPORTE FAMILIAR PERMANENTEINFORMACIÓN Y ORIENTACIÓN</v>
      </c>
      <c r="L962" s="49" t="s">
        <v>44</v>
      </c>
      <c r="M962" s="50" t="s">
        <v>45</v>
      </c>
    </row>
    <row r="963" spans="1:13" x14ac:dyDescent="0.2">
      <c r="A963" s="50" t="s">
        <v>1354</v>
      </c>
      <c r="B963" s="50" t="s">
        <v>1209</v>
      </c>
      <c r="C963" s="56" t="s">
        <v>92</v>
      </c>
      <c r="D963" s="50" t="s">
        <v>38</v>
      </c>
      <c r="E963" s="50" t="s">
        <v>39</v>
      </c>
      <c r="F963" s="50" t="s">
        <v>40</v>
      </c>
      <c r="G963" s="50" t="s">
        <v>54</v>
      </c>
      <c r="H963" s="50" t="s">
        <v>63</v>
      </c>
      <c r="I963" s="50" t="s">
        <v>1354</v>
      </c>
      <c r="J963" s="50" t="s">
        <v>43</v>
      </c>
      <c r="K963" s="50" t="str">
        <f t="shared" ref="K963:K1026" si="15">F963&amp;G963&amp;H963</f>
        <v>IPSPENSIONADOSASIGNACIÓN FAMILIAR</v>
      </c>
      <c r="L963" s="49" t="s">
        <v>44</v>
      </c>
      <c r="M963" s="50" t="s">
        <v>45</v>
      </c>
    </row>
    <row r="964" spans="1:13" x14ac:dyDescent="0.2">
      <c r="A964" s="50" t="s">
        <v>1355</v>
      </c>
      <c r="B964" s="50" t="s">
        <v>1203</v>
      </c>
      <c r="C964" s="56" t="s">
        <v>92</v>
      </c>
      <c r="D964" s="50" t="s">
        <v>38</v>
      </c>
      <c r="E964" s="50" t="s">
        <v>39</v>
      </c>
      <c r="F964" s="50" t="s">
        <v>40</v>
      </c>
      <c r="G964" s="50" t="s">
        <v>103</v>
      </c>
      <c r="H964" s="50" t="s">
        <v>1356</v>
      </c>
      <c r="I964" s="50" t="s">
        <v>1355</v>
      </c>
      <c r="J964" s="50" t="s">
        <v>43</v>
      </c>
      <c r="K964" s="50" t="str">
        <f t="shared" si="15"/>
        <v>IPSBENEFICIARIOS PILAR SOLIDARIOBLOQUEO DE PAGO</v>
      </c>
      <c r="L964" s="49" t="s">
        <v>44</v>
      </c>
      <c r="M964" s="50" t="s">
        <v>45</v>
      </c>
    </row>
    <row r="965" spans="1:13" x14ac:dyDescent="0.2">
      <c r="A965" s="50" t="s">
        <v>1357</v>
      </c>
      <c r="B965" s="50" t="s">
        <v>1312</v>
      </c>
      <c r="C965" s="56" t="s">
        <v>92</v>
      </c>
      <c r="D965" s="50" t="s">
        <v>94</v>
      </c>
      <c r="E965" s="50" t="s">
        <v>39</v>
      </c>
      <c r="F965" s="50" t="s">
        <v>40</v>
      </c>
      <c r="G965" s="50" t="s">
        <v>62</v>
      </c>
      <c r="H965" s="50" t="s">
        <v>63</v>
      </c>
      <c r="I965" s="50" t="s">
        <v>1357</v>
      </c>
      <c r="J965" s="50" t="s">
        <v>43</v>
      </c>
      <c r="K965" s="50" t="str">
        <f t="shared" si="15"/>
        <v>IPSAFILIADOS D.L.3500/TRABAJADORASIGNACIÓN FAMILIAR</v>
      </c>
      <c r="L965" s="49" t="s">
        <v>44</v>
      </c>
      <c r="M965" s="50" t="s">
        <v>98</v>
      </c>
    </row>
    <row r="966" spans="1:13" x14ac:dyDescent="0.2">
      <c r="A966" s="50" t="s">
        <v>1358</v>
      </c>
      <c r="B966" s="50" t="s">
        <v>1312</v>
      </c>
      <c r="C966" s="56" t="s">
        <v>92</v>
      </c>
      <c r="D966" s="50" t="s">
        <v>94</v>
      </c>
      <c r="E966" s="50" t="s">
        <v>39</v>
      </c>
      <c r="F966" s="50" t="s">
        <v>40</v>
      </c>
      <c r="G966" s="50" t="s">
        <v>62</v>
      </c>
      <c r="H966" s="50" t="s">
        <v>63</v>
      </c>
      <c r="I966" s="50" t="s">
        <v>1358</v>
      </c>
      <c r="J966" s="50" t="s">
        <v>43</v>
      </c>
      <c r="K966" s="50" t="str">
        <f t="shared" si="15"/>
        <v>IPSAFILIADOS D.L.3500/TRABAJADORASIGNACIÓN FAMILIAR</v>
      </c>
      <c r="L966" s="49" t="s">
        <v>44</v>
      </c>
      <c r="M966" s="50" t="s">
        <v>98</v>
      </c>
    </row>
    <row r="967" spans="1:13" x14ac:dyDescent="0.2">
      <c r="A967" s="50" t="s">
        <v>1359</v>
      </c>
      <c r="B967" s="50" t="s">
        <v>518</v>
      </c>
      <c r="C967" s="56" t="s">
        <v>93</v>
      </c>
      <c r="D967" s="50" t="s">
        <v>94</v>
      </c>
      <c r="E967" s="50" t="s">
        <v>39</v>
      </c>
      <c r="F967" s="50" t="s">
        <v>40</v>
      </c>
      <c r="G967" s="50" t="s">
        <v>54</v>
      </c>
      <c r="H967" s="50" t="s">
        <v>329</v>
      </c>
      <c r="I967" s="50" t="s">
        <v>1359</v>
      </c>
      <c r="J967" s="50" t="s">
        <v>43</v>
      </c>
      <c r="K967" s="50" t="str">
        <f t="shared" si="15"/>
        <v>IPSPENSIONADOSCERTIFICADOS</v>
      </c>
      <c r="L967" s="49" t="s">
        <v>44</v>
      </c>
      <c r="M967" s="50" t="s">
        <v>98</v>
      </c>
    </row>
    <row r="968" spans="1:13" x14ac:dyDescent="0.2">
      <c r="A968" s="50" t="s">
        <v>1360</v>
      </c>
      <c r="B968" s="50" t="s">
        <v>791</v>
      </c>
      <c r="C968" s="56" t="s">
        <v>93</v>
      </c>
      <c r="D968" s="50" t="s">
        <v>94</v>
      </c>
      <c r="E968" s="50" t="s">
        <v>39</v>
      </c>
      <c r="F968" s="50" t="s">
        <v>40</v>
      </c>
      <c r="G968" s="50" t="s">
        <v>63</v>
      </c>
      <c r="H968" s="50" t="s">
        <v>338</v>
      </c>
      <c r="I968" s="50" t="s">
        <v>1360</v>
      </c>
      <c r="J968" s="50" t="s">
        <v>43</v>
      </c>
      <c r="K968" s="50" t="str">
        <f t="shared" si="15"/>
        <v>IPSASIGNACIÓN FAMILIARSOLICITUD DE PAGO DIRECTO/RETROACTIVO</v>
      </c>
      <c r="L968" s="49" t="s">
        <v>44</v>
      </c>
      <c r="M968" s="50" t="s">
        <v>98</v>
      </c>
    </row>
    <row r="969" spans="1:13" x14ac:dyDescent="0.2">
      <c r="A969" s="50" t="s">
        <v>1361</v>
      </c>
      <c r="B969" s="50" t="s">
        <v>307</v>
      </c>
      <c r="C969" s="56" t="s">
        <v>93</v>
      </c>
      <c r="D969" s="50" t="s">
        <v>94</v>
      </c>
      <c r="E969" s="50" t="s">
        <v>39</v>
      </c>
      <c r="F969" s="50" t="s">
        <v>40</v>
      </c>
      <c r="G969" s="50" t="s">
        <v>103</v>
      </c>
      <c r="H969" s="50" t="s">
        <v>116</v>
      </c>
      <c r="I969" s="50" t="s">
        <v>1361</v>
      </c>
      <c r="J969" s="50" t="s">
        <v>43</v>
      </c>
      <c r="K969" s="50" t="str">
        <f t="shared" si="15"/>
        <v>IPSBENEFICIARIOS PILAR SOLIDARIOESTADO DE TRAMITE PILAR SOLIDARIO</v>
      </c>
      <c r="L969" s="49" t="s">
        <v>44</v>
      </c>
      <c r="M969" s="50" t="s">
        <v>98</v>
      </c>
    </row>
    <row r="970" spans="1:13" x14ac:dyDescent="0.2">
      <c r="A970" s="50" t="s">
        <v>1362</v>
      </c>
      <c r="B970" s="50" t="s">
        <v>1247</v>
      </c>
      <c r="C970" s="59" t="s">
        <v>1266</v>
      </c>
      <c r="D970" s="50" t="s">
        <v>94</v>
      </c>
      <c r="E970" s="50" t="s">
        <v>39</v>
      </c>
      <c r="F970" s="50" t="s">
        <v>1095</v>
      </c>
      <c r="G970" s="50" t="s">
        <v>1363</v>
      </c>
      <c r="H970" s="50" t="s">
        <v>42</v>
      </c>
      <c r="I970" s="50" t="s">
        <v>1362</v>
      </c>
      <c r="J970" s="50" t="s">
        <v>43</v>
      </c>
      <c r="K970" s="50" t="str">
        <f t="shared" si="15"/>
        <v>EXTRANJERÍAOTRAS CONSULTAS EXTRANJERÍA SIN CONVENIOINFORMACIÓN Y ORIENTACIÓN</v>
      </c>
      <c r="L970" s="49" t="s">
        <v>71</v>
      </c>
      <c r="M970" s="50" t="s">
        <v>98</v>
      </c>
    </row>
    <row r="971" spans="1:13" x14ac:dyDescent="0.2">
      <c r="A971" s="50" t="s">
        <v>1364</v>
      </c>
      <c r="B971" s="50" t="s">
        <v>173</v>
      </c>
      <c r="C971" s="56" t="s">
        <v>93</v>
      </c>
      <c r="D971" s="50" t="s">
        <v>38</v>
      </c>
      <c r="E971" s="50" t="s">
        <v>39</v>
      </c>
      <c r="F971" s="50" t="s">
        <v>40</v>
      </c>
      <c r="G971" s="50" t="s">
        <v>446</v>
      </c>
      <c r="H971" s="50" t="s">
        <v>42</v>
      </c>
      <c r="I971" s="50" t="s">
        <v>1364</v>
      </c>
      <c r="J971" s="50" t="s">
        <v>43</v>
      </c>
      <c r="K971" s="50" t="str">
        <f t="shared" si="15"/>
        <v>IPSLEYES ESPECIALES, REPARACIÓN Y CONVENIOS INTERNACIONALESINFORMACIÓN Y ORIENTACIÓN</v>
      </c>
      <c r="L971" s="49" t="s">
        <v>44</v>
      </c>
      <c r="M971" s="50" t="s">
        <v>45</v>
      </c>
    </row>
    <row r="972" spans="1:13" x14ac:dyDescent="0.2">
      <c r="A972" s="50" t="s">
        <v>1365</v>
      </c>
      <c r="B972" s="50" t="s">
        <v>1366</v>
      </c>
      <c r="C972" s="56" t="s">
        <v>93</v>
      </c>
      <c r="D972" s="50" t="s">
        <v>38</v>
      </c>
      <c r="E972" s="50" t="s">
        <v>39</v>
      </c>
      <c r="F972" s="50" t="s">
        <v>40</v>
      </c>
      <c r="G972" s="50" t="s">
        <v>103</v>
      </c>
      <c r="H972" s="50" t="s">
        <v>116</v>
      </c>
      <c r="I972" s="50" t="s">
        <v>1365</v>
      </c>
      <c r="J972" s="50" t="s">
        <v>43</v>
      </c>
      <c r="K972" s="50" t="str">
        <f t="shared" si="15"/>
        <v>IPSBENEFICIARIOS PILAR SOLIDARIOESTADO DE TRAMITE PILAR SOLIDARIO</v>
      </c>
      <c r="L972" s="49" t="s">
        <v>44</v>
      </c>
      <c r="M972" s="50" t="s">
        <v>45</v>
      </c>
    </row>
    <row r="973" spans="1:13" x14ac:dyDescent="0.2">
      <c r="A973" s="50" t="s">
        <v>1367</v>
      </c>
      <c r="B973" s="50" t="s">
        <v>1233</v>
      </c>
      <c r="C973" s="56" t="s">
        <v>93</v>
      </c>
      <c r="D973" s="50" t="s">
        <v>38</v>
      </c>
      <c r="E973" s="50" t="s">
        <v>39</v>
      </c>
      <c r="F973" s="50" t="s">
        <v>40</v>
      </c>
      <c r="G973" s="50" t="s">
        <v>49</v>
      </c>
      <c r="H973" s="50" t="s">
        <v>42</v>
      </c>
      <c r="I973" s="50" t="s">
        <v>1367</v>
      </c>
      <c r="J973" s="50" t="s">
        <v>43</v>
      </c>
      <c r="K973" s="50" t="str">
        <f t="shared" si="15"/>
        <v>IPSIMPONENTES EX CAJAS DE PREVISIÓN (REPARTO)INFORMACIÓN Y ORIENTACIÓN</v>
      </c>
      <c r="L973" s="49" t="s">
        <v>44</v>
      </c>
      <c r="M973" s="50" t="s">
        <v>45</v>
      </c>
    </row>
    <row r="974" spans="1:13" x14ac:dyDescent="0.2">
      <c r="A974" s="50" t="s">
        <v>1368</v>
      </c>
      <c r="B974" s="50" t="s">
        <v>1344</v>
      </c>
      <c r="C974" s="59" t="s">
        <v>1369</v>
      </c>
      <c r="D974" s="50" t="s">
        <v>94</v>
      </c>
      <c r="E974" s="50" t="s">
        <v>39</v>
      </c>
      <c r="F974" s="50" t="s">
        <v>142</v>
      </c>
      <c r="G974" s="50" t="s">
        <v>143</v>
      </c>
      <c r="H974" s="50" t="s">
        <v>238</v>
      </c>
      <c r="I974" s="50" t="s">
        <v>1368</v>
      </c>
      <c r="J974" s="50" t="s">
        <v>43</v>
      </c>
      <c r="K974" s="50" t="str">
        <f t="shared" si="15"/>
        <v>JUNAEBTARJETA NACIONAL ESTUDIANTIL REPOSICIÓNCONSULTA ESTADO DE TRÁMITE</v>
      </c>
      <c r="L974" s="49" t="s">
        <v>71</v>
      </c>
      <c r="M974" s="50" t="s">
        <v>98</v>
      </c>
    </row>
    <row r="975" spans="1:13" x14ac:dyDescent="0.2">
      <c r="A975" s="50" t="s">
        <v>1370</v>
      </c>
      <c r="B975" s="50" t="s">
        <v>1073</v>
      </c>
      <c r="C975" s="56" t="s">
        <v>93</v>
      </c>
      <c r="D975" s="50" t="s">
        <v>38</v>
      </c>
      <c r="E975" s="50" t="s">
        <v>39</v>
      </c>
      <c r="F975" s="50" t="s">
        <v>40</v>
      </c>
      <c r="G975" s="50" t="s">
        <v>103</v>
      </c>
      <c r="H975" s="50" t="s">
        <v>42</v>
      </c>
      <c r="I975" s="50" t="s">
        <v>1370</v>
      </c>
      <c r="J975" s="50" t="s">
        <v>43</v>
      </c>
      <c r="K975" s="50" t="str">
        <f t="shared" si="15"/>
        <v>IPSBENEFICIARIOS PILAR SOLIDARIOINFORMACIÓN Y ORIENTACIÓN</v>
      </c>
      <c r="L975" s="49" t="s">
        <v>44</v>
      </c>
      <c r="M975" s="50" t="s">
        <v>45</v>
      </c>
    </row>
    <row r="976" spans="1:13" x14ac:dyDescent="0.2">
      <c r="A976" s="50" t="s">
        <v>1371</v>
      </c>
      <c r="B976" s="50" t="s">
        <v>1073</v>
      </c>
      <c r="C976" s="56" t="s">
        <v>93</v>
      </c>
      <c r="D976" s="50" t="s">
        <v>38</v>
      </c>
      <c r="E976" s="50" t="s">
        <v>39</v>
      </c>
      <c r="F976" s="50" t="s">
        <v>40</v>
      </c>
      <c r="G976" s="50" t="s">
        <v>103</v>
      </c>
      <c r="H976" s="50" t="s">
        <v>116</v>
      </c>
      <c r="I976" s="50" t="s">
        <v>1371</v>
      </c>
      <c r="J976" s="50" t="s">
        <v>43</v>
      </c>
      <c r="K976" s="50" t="str">
        <f t="shared" si="15"/>
        <v>IPSBENEFICIARIOS PILAR SOLIDARIOESTADO DE TRAMITE PILAR SOLIDARIO</v>
      </c>
      <c r="L976" s="49" t="s">
        <v>44</v>
      </c>
      <c r="M976" s="50" t="s">
        <v>45</v>
      </c>
    </row>
    <row r="977" spans="1:13" x14ac:dyDescent="0.2">
      <c r="A977" s="50" t="s">
        <v>1372</v>
      </c>
      <c r="B977" s="50" t="s">
        <v>1258</v>
      </c>
      <c r="C977" s="56" t="s">
        <v>93</v>
      </c>
      <c r="D977" s="50" t="s">
        <v>38</v>
      </c>
      <c r="E977" s="50" t="s">
        <v>39</v>
      </c>
      <c r="F977" s="50" t="s">
        <v>40</v>
      </c>
      <c r="G977" s="50" t="s">
        <v>1111</v>
      </c>
      <c r="H977" s="50" t="s">
        <v>42</v>
      </c>
      <c r="I977" s="50" t="s">
        <v>1372</v>
      </c>
      <c r="J977" s="50" t="s">
        <v>43</v>
      </c>
      <c r="K977" s="50" t="str">
        <f t="shared" si="15"/>
        <v>IPSPENSIÓN GARANTIZADA UNIVERSALINFORMACIÓN Y ORIENTACIÓN</v>
      </c>
      <c r="L977" s="49" t="s">
        <v>71</v>
      </c>
      <c r="M977" s="50" t="s">
        <v>45</v>
      </c>
    </row>
    <row r="978" spans="1:13" x14ac:dyDescent="0.2">
      <c r="A978" s="50" t="s">
        <v>1373</v>
      </c>
      <c r="B978" s="50" t="s">
        <v>1264</v>
      </c>
      <c r="C978" s="56" t="s">
        <v>93</v>
      </c>
      <c r="D978" s="50" t="s">
        <v>38</v>
      </c>
      <c r="E978" s="50" t="s">
        <v>39</v>
      </c>
      <c r="F978" s="50" t="s">
        <v>40</v>
      </c>
      <c r="G978" s="50" t="s">
        <v>103</v>
      </c>
      <c r="H978" s="50" t="s">
        <v>116</v>
      </c>
      <c r="I978" s="50" t="s">
        <v>1373</v>
      </c>
      <c r="J978" s="50" t="s">
        <v>43</v>
      </c>
      <c r="K978" s="50" t="str">
        <f t="shared" si="15"/>
        <v>IPSBENEFICIARIOS PILAR SOLIDARIOESTADO DE TRAMITE PILAR SOLIDARIO</v>
      </c>
      <c r="L978" s="49" t="s">
        <v>44</v>
      </c>
      <c r="M978" s="50" t="s">
        <v>45</v>
      </c>
    </row>
    <row r="979" spans="1:13" x14ac:dyDescent="0.2">
      <c r="A979" s="50" t="s">
        <v>1374</v>
      </c>
      <c r="B979" s="50" t="s">
        <v>1158</v>
      </c>
      <c r="C979" s="56" t="s">
        <v>93</v>
      </c>
      <c r="D979" s="50" t="s">
        <v>38</v>
      </c>
      <c r="E979" s="50" t="s">
        <v>39</v>
      </c>
      <c r="F979" s="50" t="s">
        <v>40</v>
      </c>
      <c r="G979" s="50" t="s">
        <v>54</v>
      </c>
      <c r="H979" s="50" t="s">
        <v>238</v>
      </c>
      <c r="I979" s="50" t="s">
        <v>1374</v>
      </c>
      <c r="J979" s="50" t="s">
        <v>43</v>
      </c>
      <c r="K979" s="50" t="str">
        <f t="shared" si="15"/>
        <v>IPSPENSIONADOSCONSULTA ESTADO DE TRÁMITE</v>
      </c>
      <c r="L979" s="49" t="s">
        <v>44</v>
      </c>
      <c r="M979" s="50" t="s">
        <v>45</v>
      </c>
    </row>
    <row r="980" spans="1:13" x14ac:dyDescent="0.2">
      <c r="A980" s="50" t="s">
        <v>1375</v>
      </c>
      <c r="B980" s="50" t="s">
        <v>632</v>
      </c>
      <c r="C980" s="56" t="s">
        <v>93</v>
      </c>
      <c r="D980" s="50" t="s">
        <v>94</v>
      </c>
      <c r="E980" s="50" t="s">
        <v>39</v>
      </c>
      <c r="F980" s="50" t="s">
        <v>68</v>
      </c>
      <c r="G980" s="50" t="s">
        <v>1376</v>
      </c>
      <c r="H980" s="50" t="s">
        <v>42</v>
      </c>
      <c r="I980" s="50" t="s">
        <v>1375</v>
      </c>
      <c r="J980" s="50" t="s">
        <v>43</v>
      </c>
      <c r="K980" s="50" t="str">
        <f t="shared" si="15"/>
        <v>CANALES DE ATENCIÓNFORMULARIO CONTACTO WEBINFORMACIÓN Y ORIENTACIÓN</v>
      </c>
      <c r="L980" s="49" t="s">
        <v>684</v>
      </c>
      <c r="M980" s="50" t="s">
        <v>98</v>
      </c>
    </row>
    <row r="981" spans="1:13" x14ac:dyDescent="0.2">
      <c r="A981" s="50" t="s">
        <v>1377</v>
      </c>
      <c r="B981" s="50" t="s">
        <v>92</v>
      </c>
      <c r="C981" s="56" t="s">
        <v>93</v>
      </c>
      <c r="D981" s="50" t="s">
        <v>94</v>
      </c>
      <c r="E981" s="50" t="s">
        <v>39</v>
      </c>
      <c r="F981" s="50" t="s">
        <v>40</v>
      </c>
      <c r="G981" s="50" t="s">
        <v>54</v>
      </c>
      <c r="H981" s="50" t="s">
        <v>42</v>
      </c>
      <c r="I981" s="50" t="s">
        <v>1377</v>
      </c>
      <c r="J981" s="50" t="s">
        <v>43</v>
      </c>
      <c r="K981" s="50" t="str">
        <f t="shared" si="15"/>
        <v>IPSPENSIONADOSINFORMACIÓN Y ORIENTACIÓN</v>
      </c>
      <c r="L981" s="49" t="s">
        <v>44</v>
      </c>
      <c r="M981" s="50" t="s">
        <v>98</v>
      </c>
    </row>
    <row r="982" spans="1:13" x14ac:dyDescent="0.2">
      <c r="A982" s="50" t="s">
        <v>1378</v>
      </c>
      <c r="B982" s="50" t="s">
        <v>193</v>
      </c>
      <c r="C982" s="56" t="s">
        <v>1379</v>
      </c>
      <c r="D982" s="50" t="s">
        <v>38</v>
      </c>
      <c r="E982" s="50" t="s">
        <v>39</v>
      </c>
      <c r="F982" s="50" t="s">
        <v>40</v>
      </c>
      <c r="G982" s="50" t="s">
        <v>76</v>
      </c>
      <c r="H982" s="50" t="s">
        <v>125</v>
      </c>
      <c r="I982" s="50" t="s">
        <v>1378</v>
      </c>
      <c r="J982" s="50" t="s">
        <v>43</v>
      </c>
      <c r="K982" s="50" t="str">
        <f t="shared" si="15"/>
        <v>IPSSUBSIDIO ÚNICO FAMILIAR (SUF)-CHILE SOLIDARIOFECHA, LUGAR O FORMA DE PAGO</v>
      </c>
      <c r="L982" s="49" t="s">
        <v>44</v>
      </c>
      <c r="M982" s="50" t="s">
        <v>45</v>
      </c>
    </row>
    <row r="983" spans="1:13" x14ac:dyDescent="0.2">
      <c r="A983" s="50" t="s">
        <v>1380</v>
      </c>
      <c r="B983" s="50" t="s">
        <v>59</v>
      </c>
      <c r="C983" s="56" t="s">
        <v>1379</v>
      </c>
      <c r="D983" s="50" t="s">
        <v>38</v>
      </c>
      <c r="E983" s="50" t="s">
        <v>39</v>
      </c>
      <c r="F983" s="50" t="s">
        <v>40</v>
      </c>
      <c r="G983" s="50" t="s">
        <v>54</v>
      </c>
      <c r="H983" s="50" t="s">
        <v>66</v>
      </c>
      <c r="I983" s="50" t="s">
        <v>1380</v>
      </c>
      <c r="J983" s="50" t="s">
        <v>43</v>
      </c>
      <c r="K983" s="50" t="str">
        <f t="shared" si="15"/>
        <v>IPSPENSIONADOSCESE DE PENSIÓN</v>
      </c>
      <c r="L983" s="49" t="s">
        <v>44</v>
      </c>
      <c r="M983" s="50" t="s">
        <v>45</v>
      </c>
    </row>
    <row r="984" spans="1:13" x14ac:dyDescent="0.2">
      <c r="A984" s="50" t="s">
        <v>1381</v>
      </c>
      <c r="B984" s="50" t="s">
        <v>638</v>
      </c>
      <c r="C984" s="59" t="s">
        <v>1382</v>
      </c>
      <c r="D984" s="50" t="s">
        <v>94</v>
      </c>
      <c r="E984" s="50" t="s">
        <v>39</v>
      </c>
      <c r="F984" s="50" t="s">
        <v>142</v>
      </c>
      <c r="G984" s="50" t="s">
        <v>143</v>
      </c>
      <c r="H984" s="50" t="s">
        <v>1383</v>
      </c>
      <c r="I984" s="50" t="s">
        <v>1381</v>
      </c>
      <c r="J984" s="50" t="s">
        <v>43</v>
      </c>
      <c r="K984" s="50" t="str">
        <f t="shared" si="15"/>
        <v>JUNAEBTARJETA NACIONAL ESTUDIANTIL REPOSICIÓNFOTOGRAFIA</v>
      </c>
      <c r="L984" s="49" t="s">
        <v>44</v>
      </c>
      <c r="M984" s="50" t="s">
        <v>98</v>
      </c>
    </row>
    <row r="985" spans="1:13" x14ac:dyDescent="0.2">
      <c r="A985" s="50" t="s">
        <v>1384</v>
      </c>
      <c r="B985" s="50" t="s">
        <v>202</v>
      </c>
      <c r="C985" s="56" t="s">
        <v>1379</v>
      </c>
      <c r="D985" s="50" t="s">
        <v>38</v>
      </c>
      <c r="E985" s="50" t="s">
        <v>39</v>
      </c>
      <c r="F985" s="50" t="s">
        <v>40</v>
      </c>
      <c r="G985" s="50" t="s">
        <v>49</v>
      </c>
      <c r="H985" s="50" t="s">
        <v>42</v>
      </c>
      <c r="I985" s="50" t="s">
        <v>1384</v>
      </c>
      <c r="J985" s="50" t="s">
        <v>43</v>
      </c>
      <c r="K985" s="50" t="str">
        <f t="shared" si="15"/>
        <v>IPSIMPONENTES EX CAJAS DE PREVISIÓN (REPARTO)INFORMACIÓN Y ORIENTACIÓN</v>
      </c>
      <c r="L985" s="49" t="s">
        <v>44</v>
      </c>
      <c r="M985" s="50" t="s">
        <v>45</v>
      </c>
    </row>
    <row r="986" spans="1:13" x14ac:dyDescent="0.2">
      <c r="A986" s="50" t="s">
        <v>1385</v>
      </c>
      <c r="B986" s="50" t="s">
        <v>1326</v>
      </c>
      <c r="C986" s="56" t="s">
        <v>1379</v>
      </c>
      <c r="D986" s="50" t="s">
        <v>38</v>
      </c>
      <c r="E986" s="50" t="s">
        <v>39</v>
      </c>
      <c r="F986" s="50" t="s">
        <v>40</v>
      </c>
      <c r="G986" s="50" t="s">
        <v>107</v>
      </c>
      <c r="H986" s="50" t="s">
        <v>1386</v>
      </c>
      <c r="I986" s="50" t="s">
        <v>1385</v>
      </c>
      <c r="J986" s="50" t="s">
        <v>43</v>
      </c>
      <c r="K986" s="50" t="str">
        <f t="shared" si="15"/>
        <v>IPSCORONAVIRUS &amp; MEDIDAS COVID-19FECHA, LUGAR O FORMA DE PAGO BONO COVID-19</v>
      </c>
      <c r="L986" s="49" t="s">
        <v>44</v>
      </c>
      <c r="M986" s="50" t="s">
        <v>45</v>
      </c>
    </row>
    <row r="987" spans="1:13" x14ac:dyDescent="0.2">
      <c r="A987" s="50" t="s">
        <v>1387</v>
      </c>
      <c r="B987" s="50" t="s">
        <v>93</v>
      </c>
      <c r="C987" s="56" t="s">
        <v>1379</v>
      </c>
      <c r="D987" s="50" t="s">
        <v>94</v>
      </c>
      <c r="E987" s="50" t="s">
        <v>39</v>
      </c>
      <c r="F987" s="50" t="s">
        <v>40</v>
      </c>
      <c r="G987" s="50" t="s">
        <v>177</v>
      </c>
      <c r="H987" s="50" t="s">
        <v>42</v>
      </c>
      <c r="I987" s="50" t="s">
        <v>1387</v>
      </c>
      <c r="J987" s="50" t="s">
        <v>43</v>
      </c>
      <c r="K987" s="50" t="str">
        <f t="shared" si="15"/>
        <v>IPSINFORMACIÓN INSTITUCIONALINFORMACIÓN Y ORIENTACIÓN</v>
      </c>
      <c r="L987" s="49" t="s">
        <v>44</v>
      </c>
      <c r="M987" s="50" t="s">
        <v>98</v>
      </c>
    </row>
    <row r="988" spans="1:13" x14ac:dyDescent="0.2">
      <c r="A988" s="50" t="s">
        <v>1388</v>
      </c>
      <c r="B988" s="50" t="s">
        <v>1277</v>
      </c>
      <c r="C988" s="56" t="s">
        <v>1379</v>
      </c>
      <c r="D988" s="50" t="s">
        <v>94</v>
      </c>
      <c r="E988" s="50" t="s">
        <v>39</v>
      </c>
      <c r="F988" s="50" t="s">
        <v>40</v>
      </c>
      <c r="G988" s="50" t="s">
        <v>103</v>
      </c>
      <c r="H988" s="50" t="s">
        <v>116</v>
      </c>
      <c r="I988" s="50" t="s">
        <v>1388</v>
      </c>
      <c r="J988" s="50" t="s">
        <v>43</v>
      </c>
      <c r="K988" s="50" t="str">
        <f t="shared" si="15"/>
        <v>IPSBENEFICIARIOS PILAR SOLIDARIOESTADO DE TRAMITE PILAR SOLIDARIO</v>
      </c>
      <c r="L988" s="49" t="s">
        <v>44</v>
      </c>
      <c r="M988" s="50" t="s">
        <v>98</v>
      </c>
    </row>
    <row r="989" spans="1:13" x14ac:dyDescent="0.2">
      <c r="A989" s="50" t="s">
        <v>1389</v>
      </c>
      <c r="B989" s="50" t="s">
        <v>1203</v>
      </c>
      <c r="C989" s="56" t="s">
        <v>1379</v>
      </c>
      <c r="D989" s="50" t="s">
        <v>38</v>
      </c>
      <c r="E989" s="50" t="s">
        <v>39</v>
      </c>
      <c r="F989" s="50" t="s">
        <v>40</v>
      </c>
      <c r="G989" s="50" t="s">
        <v>54</v>
      </c>
      <c r="H989" s="50" t="s">
        <v>184</v>
      </c>
      <c r="I989" s="50" t="s">
        <v>1389</v>
      </c>
      <c r="J989" s="50" t="s">
        <v>43</v>
      </c>
      <c r="K989" s="50" t="str">
        <f t="shared" si="15"/>
        <v>IPSPENSIONADOSPODERES</v>
      </c>
      <c r="L989" s="49" t="s">
        <v>44</v>
      </c>
      <c r="M989" s="50" t="s">
        <v>45</v>
      </c>
    </row>
    <row r="990" spans="1:13" x14ac:dyDescent="0.2">
      <c r="A990" s="50" t="s">
        <v>1390</v>
      </c>
      <c r="B990" s="50" t="s">
        <v>93</v>
      </c>
      <c r="C990" s="56" t="s">
        <v>633</v>
      </c>
      <c r="D990" s="50" t="s">
        <v>38</v>
      </c>
      <c r="E990" s="50" t="s">
        <v>39</v>
      </c>
      <c r="F990" s="50" t="s">
        <v>40</v>
      </c>
      <c r="G990" s="50" t="s">
        <v>103</v>
      </c>
      <c r="H990" s="50" t="s">
        <v>1391</v>
      </c>
      <c r="I990" s="50" t="s">
        <v>1390</v>
      </c>
      <c r="J990" s="50" t="s">
        <v>43</v>
      </c>
      <c r="K990" s="50" t="str">
        <f t="shared" si="15"/>
        <v>IPSBENEFICIARIOS PILAR SOLIDARIOEXTINCIONES</v>
      </c>
      <c r="L990" s="49" t="s">
        <v>44</v>
      </c>
      <c r="M990" s="50" t="s">
        <v>45</v>
      </c>
    </row>
    <row r="991" spans="1:13" x14ac:dyDescent="0.2">
      <c r="A991" s="50" t="s">
        <v>1392</v>
      </c>
      <c r="B991" s="50" t="s">
        <v>633</v>
      </c>
      <c r="C991" s="56" t="s">
        <v>633</v>
      </c>
      <c r="D991" s="50" t="s">
        <v>94</v>
      </c>
      <c r="E991" s="50" t="s">
        <v>39</v>
      </c>
      <c r="F991" s="50" t="s">
        <v>40</v>
      </c>
      <c r="G991" s="50" t="s">
        <v>177</v>
      </c>
      <c r="H991" s="50" t="s">
        <v>663</v>
      </c>
      <c r="I991" s="50" t="s">
        <v>1392</v>
      </c>
      <c r="J991" s="50" t="s">
        <v>43</v>
      </c>
      <c r="K991" s="50" t="str">
        <f t="shared" si="15"/>
        <v>IPSINFORMACIÓN INSTITUCIONALOTRAS</v>
      </c>
      <c r="L991" s="49" t="s">
        <v>44</v>
      </c>
      <c r="M991" s="50" t="s">
        <v>98</v>
      </c>
    </row>
    <row r="992" spans="1:13" x14ac:dyDescent="0.2">
      <c r="A992" s="50" t="s">
        <v>1393</v>
      </c>
      <c r="B992" s="50" t="s">
        <v>1173</v>
      </c>
      <c r="C992" s="56" t="s">
        <v>633</v>
      </c>
      <c r="D992" s="50" t="s">
        <v>38</v>
      </c>
      <c r="E992" s="50" t="s">
        <v>39</v>
      </c>
      <c r="F992" s="50" t="s">
        <v>40</v>
      </c>
      <c r="G992" s="50" t="s">
        <v>177</v>
      </c>
      <c r="H992" s="50" t="s">
        <v>663</v>
      </c>
      <c r="I992" s="50" t="s">
        <v>1393</v>
      </c>
      <c r="J992" s="50" t="s">
        <v>43</v>
      </c>
      <c r="K992" s="50" t="str">
        <f t="shared" si="15"/>
        <v>IPSINFORMACIÓN INSTITUCIONALOTRAS</v>
      </c>
      <c r="L992" s="49" t="s">
        <v>44</v>
      </c>
      <c r="M992" s="50" t="s">
        <v>45</v>
      </c>
    </row>
    <row r="993" spans="1:13" x14ac:dyDescent="0.2">
      <c r="A993" s="50" t="s">
        <v>1394</v>
      </c>
      <c r="B993" s="50" t="s">
        <v>1081</v>
      </c>
      <c r="C993" s="59" t="s">
        <v>1271</v>
      </c>
      <c r="D993" s="50" t="s">
        <v>94</v>
      </c>
      <c r="E993" s="50" t="s">
        <v>39</v>
      </c>
      <c r="F993" s="50" t="s">
        <v>196</v>
      </c>
      <c r="G993" s="50" t="s">
        <v>197</v>
      </c>
      <c r="H993" s="50" t="s">
        <v>198</v>
      </c>
      <c r="I993" s="50" t="s">
        <v>1394</v>
      </c>
      <c r="J993" s="50" t="s">
        <v>43</v>
      </c>
      <c r="K993" s="50" t="str">
        <f t="shared" si="15"/>
        <v>REGISTRO CIVIL E IDENTIFICACIÓNSOLICITUD DE CLAVE ÚNICAENTREGA DE CLAVE ÚNICA</v>
      </c>
      <c r="L993" s="49" t="s">
        <v>44</v>
      </c>
      <c r="M993" s="50" t="s">
        <v>98</v>
      </c>
    </row>
    <row r="994" spans="1:13" x14ac:dyDescent="0.2">
      <c r="A994" s="50" t="s">
        <v>1395</v>
      </c>
      <c r="B994" s="50" t="s">
        <v>93</v>
      </c>
      <c r="C994" s="56" t="s">
        <v>751</v>
      </c>
      <c r="D994" s="50" t="s">
        <v>94</v>
      </c>
      <c r="E994" s="50" t="s">
        <v>39</v>
      </c>
      <c r="F994" s="50" t="s">
        <v>40</v>
      </c>
      <c r="G994" s="50" t="s">
        <v>62</v>
      </c>
      <c r="H994" s="50" t="s">
        <v>63</v>
      </c>
      <c r="I994" s="50" t="s">
        <v>1395</v>
      </c>
      <c r="J994" s="50" t="s">
        <v>43</v>
      </c>
      <c r="K994" s="50" t="str">
        <f t="shared" si="15"/>
        <v>IPSAFILIADOS D.L.3500/TRABAJADORASIGNACIÓN FAMILIAR</v>
      </c>
      <c r="L994" s="49" t="s">
        <v>44</v>
      </c>
      <c r="M994" s="50" t="s">
        <v>98</v>
      </c>
    </row>
    <row r="995" spans="1:13" x14ac:dyDescent="0.2">
      <c r="A995" s="50" t="s">
        <v>1396</v>
      </c>
      <c r="B995" s="50" t="s">
        <v>1113</v>
      </c>
      <c r="C995" s="56" t="s">
        <v>751</v>
      </c>
      <c r="D995" s="50" t="s">
        <v>94</v>
      </c>
      <c r="E995" s="50" t="s">
        <v>39</v>
      </c>
      <c r="F995" s="50" t="s">
        <v>40</v>
      </c>
      <c r="G995" s="50" t="s">
        <v>177</v>
      </c>
      <c r="H995" s="50" t="s">
        <v>663</v>
      </c>
      <c r="I995" s="50" t="s">
        <v>1396</v>
      </c>
      <c r="J995" s="50" t="s">
        <v>43</v>
      </c>
      <c r="K995" s="50" t="str">
        <f t="shared" si="15"/>
        <v>IPSINFORMACIÓN INSTITUCIONALOTRAS</v>
      </c>
      <c r="L995" s="49" t="s">
        <v>44</v>
      </c>
      <c r="M995" s="50" t="s">
        <v>98</v>
      </c>
    </row>
    <row r="996" spans="1:13" x14ac:dyDescent="0.2">
      <c r="A996" s="50" t="s">
        <v>1397</v>
      </c>
      <c r="B996" s="50" t="s">
        <v>1271</v>
      </c>
      <c r="C996" s="59" t="s">
        <v>1271</v>
      </c>
      <c r="D996" s="50" t="s">
        <v>94</v>
      </c>
      <c r="E996" s="50" t="s">
        <v>39</v>
      </c>
      <c r="F996" s="50" t="s">
        <v>196</v>
      </c>
      <c r="G996" s="50" t="s">
        <v>197</v>
      </c>
      <c r="H996" s="50" t="s">
        <v>198</v>
      </c>
      <c r="I996" s="50" t="s">
        <v>1397</v>
      </c>
      <c r="J996" s="50" t="s">
        <v>43</v>
      </c>
      <c r="K996" s="50" t="str">
        <f t="shared" si="15"/>
        <v>REGISTRO CIVIL E IDENTIFICACIÓNSOLICITUD DE CLAVE ÚNICAENTREGA DE CLAVE ÚNICA</v>
      </c>
      <c r="L996" s="49" t="s">
        <v>44</v>
      </c>
      <c r="M996" s="50" t="s">
        <v>98</v>
      </c>
    </row>
    <row r="997" spans="1:13" x14ac:dyDescent="0.2">
      <c r="A997" s="50" t="s">
        <v>1398</v>
      </c>
      <c r="B997" s="50" t="s">
        <v>1379</v>
      </c>
      <c r="C997" s="56" t="s">
        <v>751</v>
      </c>
      <c r="D997" s="50" t="s">
        <v>38</v>
      </c>
      <c r="E997" s="50" t="s">
        <v>39</v>
      </c>
      <c r="F997" s="50" t="s">
        <v>40</v>
      </c>
      <c r="G997" s="50" t="s">
        <v>103</v>
      </c>
      <c r="H997" s="50" t="s">
        <v>42</v>
      </c>
      <c r="I997" s="50" t="s">
        <v>1398</v>
      </c>
      <c r="J997" s="50" t="s">
        <v>43</v>
      </c>
      <c r="K997" s="50" t="str">
        <f t="shared" si="15"/>
        <v>IPSBENEFICIARIOS PILAR SOLIDARIOINFORMACIÓN Y ORIENTACIÓN</v>
      </c>
      <c r="L997" s="49" t="s">
        <v>44</v>
      </c>
      <c r="M997" s="50" t="s">
        <v>45</v>
      </c>
    </row>
    <row r="998" spans="1:13" x14ac:dyDescent="0.2">
      <c r="A998" s="50" t="s">
        <v>1399</v>
      </c>
      <c r="B998" s="50" t="s">
        <v>1379</v>
      </c>
      <c r="C998" s="56" t="s">
        <v>751</v>
      </c>
      <c r="D998" s="50" t="s">
        <v>38</v>
      </c>
      <c r="E998" s="50" t="s">
        <v>39</v>
      </c>
      <c r="F998" s="50" t="s">
        <v>40</v>
      </c>
      <c r="G998" s="50" t="s">
        <v>103</v>
      </c>
      <c r="H998" s="50" t="s">
        <v>125</v>
      </c>
      <c r="I998" s="50" t="s">
        <v>1399</v>
      </c>
      <c r="J998" s="50" t="s">
        <v>43</v>
      </c>
      <c r="K998" s="50" t="str">
        <f t="shared" si="15"/>
        <v>IPSBENEFICIARIOS PILAR SOLIDARIOFECHA, LUGAR O FORMA DE PAGO</v>
      </c>
      <c r="L998" s="49" t="s">
        <v>44</v>
      </c>
      <c r="M998" s="50" t="s">
        <v>45</v>
      </c>
    </row>
    <row r="999" spans="1:13" x14ac:dyDescent="0.2">
      <c r="A999" s="50" t="s">
        <v>1400</v>
      </c>
      <c r="B999" s="50" t="s">
        <v>633</v>
      </c>
      <c r="C999" s="56" t="s">
        <v>751</v>
      </c>
      <c r="D999" s="50" t="s">
        <v>38</v>
      </c>
      <c r="E999" s="50" t="s">
        <v>39</v>
      </c>
      <c r="F999" s="50" t="s">
        <v>40</v>
      </c>
      <c r="G999" s="50" t="s">
        <v>54</v>
      </c>
      <c r="H999" s="50" t="s">
        <v>407</v>
      </c>
      <c r="I999" s="50" t="s">
        <v>1400</v>
      </c>
      <c r="J999" s="50" t="s">
        <v>43</v>
      </c>
      <c r="K999" s="50" t="str">
        <f t="shared" si="15"/>
        <v>IPSPENSIONADOSBONIFICACIÓN DE EXENCIÓN TOTAL DEL 7% DE SALUD</v>
      </c>
      <c r="L999" s="49" t="s">
        <v>44</v>
      </c>
      <c r="M999" s="50" t="s">
        <v>45</v>
      </c>
    </row>
    <row r="1000" spans="1:13" x14ac:dyDescent="0.2">
      <c r="A1000" s="50" t="s">
        <v>1401</v>
      </c>
      <c r="B1000" s="50" t="s">
        <v>751</v>
      </c>
      <c r="C1000" s="56" t="s">
        <v>751</v>
      </c>
      <c r="D1000" s="50" t="s">
        <v>38</v>
      </c>
      <c r="E1000" s="50" t="s">
        <v>39</v>
      </c>
      <c r="F1000" s="50" t="s">
        <v>40</v>
      </c>
      <c r="G1000" s="50" t="s">
        <v>1402</v>
      </c>
      <c r="H1000" s="50" t="s">
        <v>1403</v>
      </c>
      <c r="I1000" s="50" t="s">
        <v>1401</v>
      </c>
      <c r="J1000" s="50" t="s">
        <v>43</v>
      </c>
      <c r="K1000" s="50" t="str">
        <f t="shared" si="15"/>
        <v>IPSLIQUIDACIÓN DE PAGOSUSCRIPCIÓN ENVIÓ LIQUIDACIÓN DE PAGO</v>
      </c>
      <c r="L1000" s="49" t="s">
        <v>44</v>
      </c>
      <c r="M1000" s="50" t="s">
        <v>45</v>
      </c>
    </row>
    <row r="1001" spans="1:13" x14ac:dyDescent="0.2">
      <c r="A1001" s="50" t="s">
        <v>1404</v>
      </c>
      <c r="B1001" s="50" t="s">
        <v>751</v>
      </c>
      <c r="C1001" s="56" t="s">
        <v>751</v>
      </c>
      <c r="D1001" s="50" t="s">
        <v>38</v>
      </c>
      <c r="E1001" s="50" t="s">
        <v>39</v>
      </c>
      <c r="F1001" s="50" t="s">
        <v>40</v>
      </c>
      <c r="G1001" s="50" t="s">
        <v>103</v>
      </c>
      <c r="H1001" s="50" t="s">
        <v>116</v>
      </c>
      <c r="I1001" s="50" t="s">
        <v>1404</v>
      </c>
      <c r="J1001" s="50" t="s">
        <v>43</v>
      </c>
      <c r="K1001" s="50" t="str">
        <f t="shared" si="15"/>
        <v>IPSBENEFICIARIOS PILAR SOLIDARIOESTADO DE TRAMITE PILAR SOLIDARIO</v>
      </c>
      <c r="L1001" s="49" t="s">
        <v>44</v>
      </c>
      <c r="M1001" s="50" t="s">
        <v>45</v>
      </c>
    </row>
    <row r="1002" spans="1:13" x14ac:dyDescent="0.2">
      <c r="A1002" s="50" t="s">
        <v>1405</v>
      </c>
      <c r="B1002" s="50" t="s">
        <v>751</v>
      </c>
      <c r="C1002" s="56" t="s">
        <v>751</v>
      </c>
      <c r="D1002" s="50" t="s">
        <v>38</v>
      </c>
      <c r="E1002" s="50" t="s">
        <v>39</v>
      </c>
      <c r="F1002" s="50" t="s">
        <v>40</v>
      </c>
      <c r="G1002" s="50" t="s">
        <v>103</v>
      </c>
      <c r="H1002" s="50" t="s">
        <v>668</v>
      </c>
      <c r="I1002" s="50" t="s">
        <v>1405</v>
      </c>
      <c r="J1002" s="50" t="s">
        <v>43</v>
      </c>
      <c r="K1002" s="50" t="str">
        <f t="shared" si="15"/>
        <v>IPSBENEFICIARIOS PILAR SOLIDARIOSOLICITUD APS DE VEJEZ</v>
      </c>
      <c r="L1002" s="49" t="s">
        <v>44</v>
      </c>
      <c r="M1002" s="50" t="s">
        <v>45</v>
      </c>
    </row>
    <row r="1003" spans="1:13" x14ac:dyDescent="0.2">
      <c r="A1003" s="50" t="s">
        <v>1406</v>
      </c>
      <c r="B1003" s="50" t="s">
        <v>751</v>
      </c>
      <c r="C1003" s="56" t="s">
        <v>751</v>
      </c>
      <c r="D1003" s="50" t="s">
        <v>38</v>
      </c>
      <c r="E1003" s="50" t="s">
        <v>39</v>
      </c>
      <c r="F1003" s="50" t="s">
        <v>40</v>
      </c>
      <c r="G1003" s="50" t="s">
        <v>41</v>
      </c>
      <c r="H1003" s="50" t="s">
        <v>57</v>
      </c>
      <c r="I1003" s="50" t="s">
        <v>1406</v>
      </c>
      <c r="J1003" s="50" t="s">
        <v>43</v>
      </c>
      <c r="K1003" s="50" t="str">
        <f t="shared" si="15"/>
        <v>IPSAPORTE FAMILIAR PERMANENTERECLAMO IPS</v>
      </c>
      <c r="L1003" s="49" t="s">
        <v>44</v>
      </c>
      <c r="M1003" s="50" t="s">
        <v>45</v>
      </c>
    </row>
    <row r="1004" spans="1:13" x14ac:dyDescent="0.2">
      <c r="A1004" s="50" t="s">
        <v>1407</v>
      </c>
      <c r="B1004" s="50" t="s">
        <v>1300</v>
      </c>
      <c r="C1004" s="56" t="s">
        <v>751</v>
      </c>
      <c r="D1004" s="50" t="s">
        <v>38</v>
      </c>
      <c r="E1004" s="50" t="s">
        <v>39</v>
      </c>
      <c r="F1004" s="50" t="s">
        <v>40</v>
      </c>
      <c r="G1004" s="50" t="s">
        <v>1161</v>
      </c>
      <c r="H1004" s="50" t="s">
        <v>1408</v>
      </c>
      <c r="I1004" s="50" t="s">
        <v>1407</v>
      </c>
      <c r="J1004" s="50" t="s">
        <v>43</v>
      </c>
      <c r="K1004" s="50" t="str">
        <f t="shared" si="15"/>
        <v>IPSSERVICIO IPS EN LINEASOPORTE USO DE SISTEMA</v>
      </c>
      <c r="L1004" s="49" t="s">
        <v>44</v>
      </c>
      <c r="M1004" s="50" t="s">
        <v>45</v>
      </c>
    </row>
    <row r="1005" spans="1:13" x14ac:dyDescent="0.2">
      <c r="A1005" s="50" t="s">
        <v>1409</v>
      </c>
      <c r="B1005" s="50" t="s">
        <v>1300</v>
      </c>
      <c r="C1005" s="56" t="s">
        <v>751</v>
      </c>
      <c r="D1005" s="50" t="s">
        <v>38</v>
      </c>
      <c r="E1005" s="50" t="s">
        <v>39</v>
      </c>
      <c r="F1005" s="50" t="s">
        <v>40</v>
      </c>
      <c r="G1005" s="50" t="s">
        <v>41</v>
      </c>
      <c r="H1005" s="50" t="s">
        <v>57</v>
      </c>
      <c r="I1005" s="50" t="s">
        <v>1409</v>
      </c>
      <c r="J1005" s="50" t="s">
        <v>43</v>
      </c>
      <c r="K1005" s="50" t="str">
        <f t="shared" si="15"/>
        <v>IPSAPORTE FAMILIAR PERMANENTERECLAMO IPS</v>
      </c>
      <c r="L1005" s="49" t="s">
        <v>44</v>
      </c>
      <c r="M1005" s="50" t="s">
        <v>45</v>
      </c>
    </row>
    <row r="1006" spans="1:13" x14ac:dyDescent="0.2">
      <c r="A1006" s="50" t="s">
        <v>1410</v>
      </c>
      <c r="B1006" s="50" t="s">
        <v>750</v>
      </c>
      <c r="C1006" s="56" t="s">
        <v>751</v>
      </c>
      <c r="D1006" s="50" t="s">
        <v>38</v>
      </c>
      <c r="E1006" s="50" t="s">
        <v>39</v>
      </c>
      <c r="F1006" s="50" t="s">
        <v>40</v>
      </c>
      <c r="G1006" s="50" t="s">
        <v>76</v>
      </c>
      <c r="H1006" s="50" t="s">
        <v>42</v>
      </c>
      <c r="I1006" s="50" t="s">
        <v>1410</v>
      </c>
      <c r="J1006" s="50" t="s">
        <v>43</v>
      </c>
      <c r="K1006" s="50" t="str">
        <f t="shared" si="15"/>
        <v>IPSSUBSIDIO ÚNICO FAMILIAR (SUF)-CHILE SOLIDARIOINFORMACIÓN Y ORIENTACIÓN</v>
      </c>
      <c r="L1006" s="49" t="s">
        <v>44</v>
      </c>
      <c r="M1006" s="50" t="s">
        <v>45</v>
      </c>
    </row>
    <row r="1007" spans="1:13" x14ac:dyDescent="0.2">
      <c r="A1007" s="50" t="s">
        <v>1411</v>
      </c>
      <c r="B1007" s="50" t="s">
        <v>1308</v>
      </c>
      <c r="C1007" s="56" t="s">
        <v>751</v>
      </c>
      <c r="D1007" s="50" t="s">
        <v>38</v>
      </c>
      <c r="E1007" s="50" t="s">
        <v>39</v>
      </c>
      <c r="F1007" s="50" t="s">
        <v>40</v>
      </c>
      <c r="G1007" s="50" t="s">
        <v>49</v>
      </c>
      <c r="H1007" s="50" t="s">
        <v>50</v>
      </c>
      <c r="I1007" s="50" t="s">
        <v>1411</v>
      </c>
      <c r="J1007" s="50" t="s">
        <v>43</v>
      </c>
      <c r="K1007" s="50" t="str">
        <f t="shared" si="15"/>
        <v>IPSIMPONENTES EX CAJAS DE PREVISIÓN (REPARTO)ESTADO SOLICITUD EN TRÁMITE</v>
      </c>
      <c r="L1007" s="49" t="s">
        <v>44</v>
      </c>
      <c r="M1007" s="50" t="s">
        <v>45</v>
      </c>
    </row>
    <row r="1008" spans="1:13" x14ac:dyDescent="0.2">
      <c r="A1008" s="50" t="s">
        <v>1412</v>
      </c>
      <c r="B1008" s="50" t="s">
        <v>1344</v>
      </c>
      <c r="C1008" s="59" t="s">
        <v>1413</v>
      </c>
      <c r="D1008" s="50" t="s">
        <v>94</v>
      </c>
      <c r="E1008" s="50" t="s">
        <v>39</v>
      </c>
      <c r="F1008" s="50" t="s">
        <v>142</v>
      </c>
      <c r="G1008" s="50" t="s">
        <v>143</v>
      </c>
      <c r="H1008" s="50" t="s">
        <v>238</v>
      </c>
      <c r="I1008" s="50" t="s">
        <v>1412</v>
      </c>
      <c r="J1008" s="50" t="s">
        <v>43</v>
      </c>
      <c r="K1008" s="50" t="str">
        <f t="shared" si="15"/>
        <v>JUNAEBTARJETA NACIONAL ESTUDIANTIL REPOSICIÓNCONSULTA ESTADO DE TRÁMITE</v>
      </c>
      <c r="L1008" s="49" t="s">
        <v>71</v>
      </c>
      <c r="M1008" s="50" t="s">
        <v>98</v>
      </c>
    </row>
    <row r="1009" spans="1:13" x14ac:dyDescent="0.2">
      <c r="A1009" s="50" t="s">
        <v>1414</v>
      </c>
      <c r="B1009" s="50" t="s">
        <v>92</v>
      </c>
      <c r="C1009" s="56" t="s">
        <v>751</v>
      </c>
      <c r="D1009" s="50" t="s">
        <v>94</v>
      </c>
      <c r="E1009" s="50" t="s">
        <v>39</v>
      </c>
      <c r="F1009" s="50" t="s">
        <v>68</v>
      </c>
      <c r="G1009" s="50" t="s">
        <v>69</v>
      </c>
      <c r="H1009" s="50" t="s">
        <v>70</v>
      </c>
      <c r="I1009" s="50" t="s">
        <v>1414</v>
      </c>
      <c r="J1009" s="50" t="s">
        <v>43</v>
      </c>
      <c r="K1009" s="50" t="str">
        <f t="shared" si="15"/>
        <v>CANALES DE ATENCIÓNCAPRICALIDAD ATENCIÓN DEL FUNCIONARIO</v>
      </c>
      <c r="L1009" s="49" t="s">
        <v>71</v>
      </c>
      <c r="M1009" s="50" t="s">
        <v>98</v>
      </c>
    </row>
    <row r="1010" spans="1:13" x14ac:dyDescent="0.2">
      <c r="A1010" s="50" t="s">
        <v>1415</v>
      </c>
      <c r="B1010" s="50" t="s">
        <v>258</v>
      </c>
      <c r="C1010" s="56" t="s">
        <v>1251</v>
      </c>
      <c r="D1010" s="50" t="s">
        <v>774</v>
      </c>
      <c r="E1010" s="50" t="s">
        <v>39</v>
      </c>
      <c r="F1010" s="50" t="s">
        <v>40</v>
      </c>
      <c r="G1010" s="50" t="s">
        <v>54</v>
      </c>
      <c r="H1010" s="50" t="s">
        <v>407</v>
      </c>
      <c r="I1010" s="50" t="s">
        <v>1415</v>
      </c>
      <c r="J1010" s="50" t="s">
        <v>43</v>
      </c>
      <c r="K1010" s="50" t="str">
        <f t="shared" si="15"/>
        <v>IPSPENSIONADOSBONIFICACIÓN DE EXENCIÓN TOTAL DEL 7% DE SALUD</v>
      </c>
      <c r="L1010" s="49" t="s">
        <v>44</v>
      </c>
      <c r="M1010" s="50" t="s">
        <v>775</v>
      </c>
    </row>
    <row r="1011" spans="1:13" x14ac:dyDescent="0.2">
      <c r="A1011" s="50" t="s">
        <v>1416</v>
      </c>
      <c r="B1011" s="50" t="s">
        <v>1251</v>
      </c>
      <c r="C1011" s="56" t="s">
        <v>1251</v>
      </c>
      <c r="D1011" s="50" t="s">
        <v>94</v>
      </c>
      <c r="E1011" s="50" t="s">
        <v>39</v>
      </c>
      <c r="F1011" s="50" t="s">
        <v>40</v>
      </c>
      <c r="G1011" s="50" t="s">
        <v>54</v>
      </c>
      <c r="H1011" s="50" t="s">
        <v>298</v>
      </c>
      <c r="I1011" s="50" t="s">
        <v>1416</v>
      </c>
      <c r="J1011" s="50" t="s">
        <v>43</v>
      </c>
      <c r="K1011" s="50" t="str">
        <f t="shared" si="15"/>
        <v>IPSPENSIONADOSREVISIÓN MONTO DE PENSIÓN</v>
      </c>
      <c r="L1011" s="49" t="s">
        <v>44</v>
      </c>
      <c r="M1011" s="50" t="s">
        <v>98</v>
      </c>
    </row>
    <row r="1012" spans="1:13" x14ac:dyDescent="0.2">
      <c r="A1012" s="50" t="s">
        <v>1417</v>
      </c>
      <c r="B1012" s="50" t="s">
        <v>1418</v>
      </c>
      <c r="C1012" s="59" t="s">
        <v>1418</v>
      </c>
      <c r="D1012" s="50" t="s">
        <v>94</v>
      </c>
      <c r="E1012" s="50" t="s">
        <v>39</v>
      </c>
      <c r="F1012" s="50" t="s">
        <v>142</v>
      </c>
      <c r="G1012" s="50" t="s">
        <v>143</v>
      </c>
      <c r="H1012" s="50" t="s">
        <v>42</v>
      </c>
      <c r="I1012" s="50" t="s">
        <v>1417</v>
      </c>
      <c r="J1012" s="50" t="s">
        <v>43</v>
      </c>
      <c r="K1012" s="50" t="str">
        <f t="shared" si="15"/>
        <v>JUNAEBTARJETA NACIONAL ESTUDIANTIL REPOSICIÓNINFORMACIÓN Y ORIENTACIÓN</v>
      </c>
      <c r="L1012" s="49" t="s">
        <v>71</v>
      </c>
      <c r="M1012" s="50" t="s">
        <v>98</v>
      </c>
    </row>
    <row r="1013" spans="1:13" x14ac:dyDescent="0.2">
      <c r="A1013" s="50" t="s">
        <v>1419</v>
      </c>
      <c r="B1013" s="50" t="s">
        <v>1262</v>
      </c>
      <c r="C1013" s="56" t="s">
        <v>1251</v>
      </c>
      <c r="D1013" s="50" t="s">
        <v>656</v>
      </c>
      <c r="E1013" s="50" t="s">
        <v>39</v>
      </c>
      <c r="F1013" s="50" t="s">
        <v>40</v>
      </c>
      <c r="G1013" s="50" t="s">
        <v>54</v>
      </c>
      <c r="H1013" s="50" t="s">
        <v>42</v>
      </c>
      <c r="I1013" s="50" t="s">
        <v>1419</v>
      </c>
      <c r="J1013" s="50" t="s">
        <v>43</v>
      </c>
      <c r="K1013" s="50" t="str">
        <f t="shared" si="15"/>
        <v>IPSPENSIONADOSINFORMACIÓN Y ORIENTACIÓN</v>
      </c>
      <c r="L1013" s="49" t="s">
        <v>44</v>
      </c>
      <c r="M1013" s="50" t="s">
        <v>658</v>
      </c>
    </row>
    <row r="1014" spans="1:13" x14ac:dyDescent="0.2">
      <c r="A1014" s="50" t="s">
        <v>1420</v>
      </c>
      <c r="B1014" s="50" t="s">
        <v>1298</v>
      </c>
      <c r="C1014" s="56" t="s">
        <v>1251</v>
      </c>
      <c r="D1014" s="50" t="s">
        <v>38</v>
      </c>
      <c r="E1014" s="50" t="s">
        <v>39</v>
      </c>
      <c r="F1014" s="50" t="s">
        <v>40</v>
      </c>
      <c r="G1014" s="50" t="s">
        <v>103</v>
      </c>
      <c r="H1014" s="50" t="s">
        <v>116</v>
      </c>
      <c r="I1014" s="50" t="s">
        <v>1420</v>
      </c>
      <c r="J1014" s="50" t="s">
        <v>43</v>
      </c>
      <c r="K1014" s="50" t="str">
        <f t="shared" si="15"/>
        <v>IPSBENEFICIARIOS PILAR SOLIDARIOESTADO DE TRAMITE PILAR SOLIDARIO</v>
      </c>
      <c r="L1014" s="49" t="s">
        <v>44</v>
      </c>
      <c r="M1014" s="50" t="s">
        <v>45</v>
      </c>
    </row>
    <row r="1015" spans="1:13" x14ac:dyDescent="0.2">
      <c r="A1015" s="50" t="s">
        <v>1421</v>
      </c>
      <c r="B1015" s="50" t="s">
        <v>1294</v>
      </c>
      <c r="C1015" s="56" t="s">
        <v>1251</v>
      </c>
      <c r="D1015" s="50" t="s">
        <v>94</v>
      </c>
      <c r="E1015" s="50" t="s">
        <v>39</v>
      </c>
      <c r="F1015" s="50" t="s">
        <v>40</v>
      </c>
      <c r="G1015" s="50" t="s">
        <v>54</v>
      </c>
      <c r="H1015" s="50" t="s">
        <v>42</v>
      </c>
      <c r="I1015" s="50" t="s">
        <v>1421</v>
      </c>
      <c r="J1015" s="50" t="s">
        <v>43</v>
      </c>
      <c r="K1015" s="50" t="str">
        <f t="shared" si="15"/>
        <v>IPSPENSIONADOSINFORMACIÓN Y ORIENTACIÓN</v>
      </c>
      <c r="L1015" s="49" t="s">
        <v>44</v>
      </c>
      <c r="M1015" s="50" t="s">
        <v>98</v>
      </c>
    </row>
    <row r="1016" spans="1:13" x14ac:dyDescent="0.2">
      <c r="A1016" s="50" t="s">
        <v>1422</v>
      </c>
      <c r="B1016" s="50" t="s">
        <v>1300</v>
      </c>
      <c r="C1016" s="56" t="s">
        <v>1251</v>
      </c>
      <c r="D1016" s="50" t="s">
        <v>38</v>
      </c>
      <c r="E1016" s="50" t="s">
        <v>39</v>
      </c>
      <c r="F1016" s="50" t="s">
        <v>40</v>
      </c>
      <c r="G1016" s="50" t="s">
        <v>49</v>
      </c>
      <c r="H1016" s="50" t="s">
        <v>50</v>
      </c>
      <c r="I1016" s="50" t="s">
        <v>1422</v>
      </c>
      <c r="J1016" s="50" t="s">
        <v>43</v>
      </c>
      <c r="K1016" s="50" t="str">
        <f t="shared" si="15"/>
        <v>IPSIMPONENTES EX CAJAS DE PREVISIÓN (REPARTO)ESTADO SOLICITUD EN TRÁMITE</v>
      </c>
      <c r="L1016" s="49" t="s">
        <v>44</v>
      </c>
      <c r="M1016" s="50" t="s">
        <v>45</v>
      </c>
    </row>
    <row r="1017" spans="1:13" x14ac:dyDescent="0.2">
      <c r="A1017" s="50" t="s">
        <v>1423</v>
      </c>
      <c r="B1017" s="50" t="s">
        <v>750</v>
      </c>
      <c r="C1017" s="56" t="s">
        <v>1251</v>
      </c>
      <c r="D1017" s="50" t="s">
        <v>656</v>
      </c>
      <c r="E1017" s="50" t="s">
        <v>39</v>
      </c>
      <c r="F1017" s="50" t="s">
        <v>40</v>
      </c>
      <c r="G1017" s="50" t="s">
        <v>177</v>
      </c>
      <c r="H1017" s="50" t="s">
        <v>663</v>
      </c>
      <c r="I1017" s="50" t="s">
        <v>1423</v>
      </c>
      <c r="J1017" s="50" t="s">
        <v>43</v>
      </c>
      <c r="K1017" s="50" t="str">
        <f t="shared" si="15"/>
        <v>IPSINFORMACIÓN INSTITUCIONALOTRAS</v>
      </c>
      <c r="L1017" s="49" t="s">
        <v>44</v>
      </c>
      <c r="M1017" s="50" t="s">
        <v>658</v>
      </c>
    </row>
    <row r="1018" spans="1:13" x14ac:dyDescent="0.2">
      <c r="A1018" s="50" t="s">
        <v>1424</v>
      </c>
      <c r="B1018" s="50" t="s">
        <v>1379</v>
      </c>
      <c r="C1018" s="56" t="s">
        <v>1151</v>
      </c>
      <c r="D1018" s="50" t="s">
        <v>656</v>
      </c>
      <c r="E1018" s="50" t="s">
        <v>39</v>
      </c>
      <c r="F1018" s="50" t="s">
        <v>68</v>
      </c>
      <c r="G1018" s="50" t="s">
        <v>69</v>
      </c>
      <c r="H1018" s="50" t="s">
        <v>70</v>
      </c>
      <c r="I1018" s="50" t="s">
        <v>1424</v>
      </c>
      <c r="J1018" s="50" t="s">
        <v>43</v>
      </c>
      <c r="K1018" s="50" t="str">
        <f t="shared" si="15"/>
        <v>CANALES DE ATENCIÓNCAPRICALIDAD ATENCIÓN DEL FUNCIONARIO</v>
      </c>
      <c r="L1018" s="49" t="s">
        <v>71</v>
      </c>
      <c r="M1018" s="50" t="s">
        <v>658</v>
      </c>
    </row>
    <row r="1019" spans="1:13" x14ac:dyDescent="0.2">
      <c r="A1019" s="50" t="s">
        <v>1425</v>
      </c>
      <c r="B1019" s="50" t="s">
        <v>1294</v>
      </c>
      <c r="C1019" s="56" t="s">
        <v>1151</v>
      </c>
      <c r="D1019" s="50" t="s">
        <v>94</v>
      </c>
      <c r="E1019" s="50" t="s">
        <v>39</v>
      </c>
      <c r="F1019" s="50" t="s">
        <v>40</v>
      </c>
      <c r="G1019" s="50" t="s">
        <v>54</v>
      </c>
      <c r="H1019" s="50" t="s">
        <v>42</v>
      </c>
      <c r="I1019" s="50" t="s">
        <v>1425</v>
      </c>
      <c r="J1019" s="50" t="s">
        <v>43</v>
      </c>
      <c r="K1019" s="50" t="str">
        <f t="shared" si="15"/>
        <v>IPSPENSIONADOSINFORMACIÓN Y ORIENTACIÓN</v>
      </c>
      <c r="L1019" s="49" t="s">
        <v>44</v>
      </c>
      <c r="M1019" s="50" t="s">
        <v>98</v>
      </c>
    </row>
    <row r="1020" spans="1:13" x14ac:dyDescent="0.2">
      <c r="A1020" s="50" t="s">
        <v>1426</v>
      </c>
      <c r="B1020" s="50" t="s">
        <v>1046</v>
      </c>
      <c r="C1020" s="56" t="s">
        <v>1151</v>
      </c>
      <c r="D1020" s="50" t="s">
        <v>656</v>
      </c>
      <c r="E1020" s="50" t="s">
        <v>39</v>
      </c>
      <c r="F1020" s="50" t="s">
        <v>40</v>
      </c>
      <c r="G1020" s="50" t="s">
        <v>177</v>
      </c>
      <c r="H1020" s="50" t="s">
        <v>657</v>
      </c>
      <c r="I1020" s="50" t="s">
        <v>1426</v>
      </c>
      <c r="J1020" s="50" t="s">
        <v>43</v>
      </c>
      <c r="K1020" s="50" t="str">
        <f t="shared" si="15"/>
        <v>IPSINFORMACIÓN INSTITUCIONALHORARIOS DE ATENCIÓN</v>
      </c>
      <c r="L1020" s="49" t="s">
        <v>44</v>
      </c>
      <c r="M1020" s="50" t="s">
        <v>658</v>
      </c>
    </row>
    <row r="1021" spans="1:13" x14ac:dyDescent="0.2">
      <c r="A1021" s="50" t="s">
        <v>1427</v>
      </c>
      <c r="B1021" s="50" t="s">
        <v>1308</v>
      </c>
      <c r="C1021" s="56" t="s">
        <v>1151</v>
      </c>
      <c r="D1021" s="50" t="s">
        <v>656</v>
      </c>
      <c r="E1021" s="50" t="s">
        <v>39</v>
      </c>
      <c r="F1021" s="50" t="s">
        <v>40</v>
      </c>
      <c r="G1021" s="50" t="s">
        <v>184</v>
      </c>
      <c r="H1021" s="50" t="s">
        <v>42</v>
      </c>
      <c r="I1021" s="50" t="s">
        <v>1427</v>
      </c>
      <c r="J1021" s="50" t="s">
        <v>43</v>
      </c>
      <c r="K1021" s="50" t="str">
        <f t="shared" si="15"/>
        <v>IPSPODERESINFORMACIÓN Y ORIENTACIÓN</v>
      </c>
      <c r="L1021" s="49" t="s">
        <v>71</v>
      </c>
      <c r="M1021" s="50" t="s">
        <v>658</v>
      </c>
    </row>
    <row r="1022" spans="1:13" x14ac:dyDescent="0.2">
      <c r="A1022" s="50" t="s">
        <v>1428</v>
      </c>
      <c r="B1022" s="50" t="s">
        <v>1429</v>
      </c>
      <c r="C1022" s="56" t="s">
        <v>1152</v>
      </c>
      <c r="D1022" s="50" t="s">
        <v>38</v>
      </c>
      <c r="E1022" s="50" t="s">
        <v>39</v>
      </c>
      <c r="F1022" s="50" t="s">
        <v>40</v>
      </c>
      <c r="G1022" s="50" t="s">
        <v>49</v>
      </c>
      <c r="H1022" s="50" t="s">
        <v>42</v>
      </c>
      <c r="I1022" s="50" t="s">
        <v>1428</v>
      </c>
      <c r="J1022" s="50" t="s">
        <v>43</v>
      </c>
      <c r="K1022" s="50" t="str">
        <f t="shared" si="15"/>
        <v>IPSIMPONENTES EX CAJAS DE PREVISIÓN (REPARTO)INFORMACIÓN Y ORIENTACIÓN</v>
      </c>
      <c r="L1022" s="49" t="s">
        <v>44</v>
      </c>
      <c r="M1022" s="50" t="s">
        <v>45</v>
      </c>
    </row>
    <row r="1023" spans="1:13" x14ac:dyDescent="0.2">
      <c r="A1023" s="50" t="s">
        <v>1430</v>
      </c>
      <c r="B1023" s="50" t="s">
        <v>237</v>
      </c>
      <c r="C1023" s="56" t="s">
        <v>1152</v>
      </c>
      <c r="D1023" s="50" t="s">
        <v>38</v>
      </c>
      <c r="E1023" s="50" t="s">
        <v>39</v>
      </c>
      <c r="F1023" s="50" t="s">
        <v>40</v>
      </c>
      <c r="G1023" s="50" t="s">
        <v>103</v>
      </c>
      <c r="H1023" s="50" t="s">
        <v>296</v>
      </c>
      <c r="I1023" s="50" t="s">
        <v>1430</v>
      </c>
      <c r="J1023" s="50" t="s">
        <v>43</v>
      </c>
      <c r="K1023" s="50" t="str">
        <f t="shared" si="15"/>
        <v>IPSBENEFICIARIOS PILAR SOLIDARIOREACTIVACIÓN DE PENSIÓN</v>
      </c>
      <c r="L1023" s="49" t="s">
        <v>44</v>
      </c>
      <c r="M1023" s="50" t="s">
        <v>45</v>
      </c>
    </row>
    <row r="1024" spans="1:13" x14ac:dyDescent="0.2">
      <c r="A1024" s="50" t="s">
        <v>1431</v>
      </c>
      <c r="B1024" s="50" t="s">
        <v>242</v>
      </c>
      <c r="C1024" s="56" t="s">
        <v>1152</v>
      </c>
      <c r="D1024" s="50" t="s">
        <v>38</v>
      </c>
      <c r="E1024" s="50" t="s">
        <v>39</v>
      </c>
      <c r="F1024" s="50" t="s">
        <v>40</v>
      </c>
      <c r="G1024" s="50" t="s">
        <v>62</v>
      </c>
      <c r="H1024" s="50" t="s">
        <v>42</v>
      </c>
      <c r="I1024" s="50" t="s">
        <v>1431</v>
      </c>
      <c r="J1024" s="50" t="s">
        <v>43</v>
      </c>
      <c r="K1024" s="50" t="str">
        <f t="shared" si="15"/>
        <v>IPSAFILIADOS D.L.3500/TRABAJADORINFORMACIÓN Y ORIENTACIÓN</v>
      </c>
      <c r="L1024" s="49" t="s">
        <v>44</v>
      </c>
      <c r="M1024" s="50" t="s">
        <v>45</v>
      </c>
    </row>
    <row r="1025" spans="1:13" x14ac:dyDescent="0.2">
      <c r="A1025" s="50" t="s">
        <v>1432</v>
      </c>
      <c r="B1025" s="50" t="s">
        <v>267</v>
      </c>
      <c r="C1025" s="56" t="s">
        <v>1152</v>
      </c>
      <c r="D1025" s="50" t="s">
        <v>38</v>
      </c>
      <c r="E1025" s="50" t="s">
        <v>39</v>
      </c>
      <c r="F1025" s="50" t="s">
        <v>40</v>
      </c>
      <c r="G1025" s="50" t="s">
        <v>49</v>
      </c>
      <c r="H1025" s="50" t="s">
        <v>50</v>
      </c>
      <c r="I1025" s="50" t="s">
        <v>1432</v>
      </c>
      <c r="J1025" s="50" t="s">
        <v>43</v>
      </c>
      <c r="K1025" s="50" t="str">
        <f t="shared" si="15"/>
        <v>IPSIMPONENTES EX CAJAS DE PREVISIÓN (REPARTO)ESTADO SOLICITUD EN TRÁMITE</v>
      </c>
      <c r="L1025" s="49" t="s">
        <v>44</v>
      </c>
      <c r="M1025" s="50" t="s">
        <v>45</v>
      </c>
    </row>
    <row r="1026" spans="1:13" x14ac:dyDescent="0.2">
      <c r="A1026" s="50" t="s">
        <v>1433</v>
      </c>
      <c r="B1026" s="50" t="s">
        <v>267</v>
      </c>
      <c r="C1026" s="56" t="s">
        <v>1152</v>
      </c>
      <c r="D1026" s="50" t="s">
        <v>38</v>
      </c>
      <c r="E1026" s="50" t="s">
        <v>39</v>
      </c>
      <c r="F1026" s="50" t="s">
        <v>40</v>
      </c>
      <c r="G1026" s="50" t="s">
        <v>54</v>
      </c>
      <c r="H1026" s="50" t="s">
        <v>1434</v>
      </c>
      <c r="I1026" s="50" t="s">
        <v>1433</v>
      </c>
      <c r="J1026" s="50" t="s">
        <v>43</v>
      </c>
      <c r="K1026" s="50" t="str">
        <f t="shared" si="15"/>
        <v>IPSPENSIONADOSENTREGA DE DOCUMENTOS</v>
      </c>
      <c r="L1026" s="49" t="s">
        <v>44</v>
      </c>
      <c r="M1026" s="50" t="s">
        <v>45</v>
      </c>
    </row>
    <row r="1027" spans="1:13" x14ac:dyDescent="0.2">
      <c r="A1027" s="50" t="s">
        <v>1435</v>
      </c>
      <c r="B1027" s="50" t="s">
        <v>285</v>
      </c>
      <c r="C1027" s="56" t="s">
        <v>1152</v>
      </c>
      <c r="D1027" s="50" t="s">
        <v>94</v>
      </c>
      <c r="E1027" s="50" t="s">
        <v>39</v>
      </c>
      <c r="F1027" s="50" t="s">
        <v>40</v>
      </c>
      <c r="G1027" s="50" t="s">
        <v>54</v>
      </c>
      <c r="H1027" s="50" t="s">
        <v>184</v>
      </c>
      <c r="I1027" s="50" t="s">
        <v>1435</v>
      </c>
      <c r="J1027" s="50" t="s">
        <v>43</v>
      </c>
      <c r="K1027" s="50" t="str">
        <f t="shared" ref="K1027:K1090" si="16">F1027&amp;G1027&amp;H1027</f>
        <v>IPSPENSIONADOSPODERES</v>
      </c>
      <c r="L1027" s="49" t="s">
        <v>44</v>
      </c>
      <c r="M1027" s="50" t="s">
        <v>98</v>
      </c>
    </row>
    <row r="1028" spans="1:13" x14ac:dyDescent="0.2">
      <c r="A1028" s="50" t="s">
        <v>1436</v>
      </c>
      <c r="B1028" s="50" t="s">
        <v>377</v>
      </c>
      <c r="C1028" s="56" t="s">
        <v>1152</v>
      </c>
      <c r="D1028" s="50" t="s">
        <v>38</v>
      </c>
      <c r="E1028" s="50" t="s">
        <v>39</v>
      </c>
      <c r="F1028" s="50" t="s">
        <v>40</v>
      </c>
      <c r="G1028" s="50" t="s">
        <v>54</v>
      </c>
      <c r="H1028" s="50" t="s">
        <v>42</v>
      </c>
      <c r="I1028" s="50" t="s">
        <v>1436</v>
      </c>
      <c r="J1028" s="50" t="s">
        <v>43</v>
      </c>
      <c r="K1028" s="50" t="str">
        <f t="shared" si="16"/>
        <v>IPSPENSIONADOSINFORMACIÓN Y ORIENTACIÓN</v>
      </c>
      <c r="L1028" s="49" t="s">
        <v>44</v>
      </c>
      <c r="M1028" s="50" t="s">
        <v>45</v>
      </c>
    </row>
    <row r="1029" spans="1:13" x14ac:dyDescent="0.2">
      <c r="A1029" s="50" t="s">
        <v>1437</v>
      </c>
      <c r="B1029" s="50" t="s">
        <v>395</v>
      </c>
      <c r="C1029" s="56" t="s">
        <v>1152</v>
      </c>
      <c r="D1029" s="50" t="s">
        <v>38</v>
      </c>
      <c r="E1029" s="50" t="s">
        <v>39</v>
      </c>
      <c r="F1029" s="50" t="s">
        <v>40</v>
      </c>
      <c r="G1029" s="50" t="s">
        <v>54</v>
      </c>
      <c r="H1029" s="50" t="s">
        <v>184</v>
      </c>
      <c r="I1029" s="50" t="s">
        <v>1437</v>
      </c>
      <c r="J1029" s="50" t="s">
        <v>43</v>
      </c>
      <c r="K1029" s="50" t="str">
        <f t="shared" si="16"/>
        <v>IPSPENSIONADOSPODERES</v>
      </c>
      <c r="L1029" s="49" t="s">
        <v>44</v>
      </c>
      <c r="M1029" s="50" t="s">
        <v>45</v>
      </c>
    </row>
    <row r="1030" spans="1:13" x14ac:dyDescent="0.2">
      <c r="A1030" s="50" t="s">
        <v>1438</v>
      </c>
      <c r="B1030" s="50" t="s">
        <v>290</v>
      </c>
      <c r="C1030" s="56" t="s">
        <v>1152</v>
      </c>
      <c r="D1030" s="50" t="s">
        <v>38</v>
      </c>
      <c r="E1030" s="50" t="s">
        <v>39</v>
      </c>
      <c r="F1030" s="50" t="s">
        <v>40</v>
      </c>
      <c r="G1030" s="50" t="s">
        <v>49</v>
      </c>
      <c r="H1030" s="50" t="s">
        <v>50</v>
      </c>
      <c r="I1030" s="50" t="s">
        <v>1438</v>
      </c>
      <c r="J1030" s="50" t="s">
        <v>43</v>
      </c>
      <c r="K1030" s="50" t="str">
        <f t="shared" si="16"/>
        <v>IPSIMPONENTES EX CAJAS DE PREVISIÓN (REPARTO)ESTADO SOLICITUD EN TRÁMITE</v>
      </c>
      <c r="L1030" s="49" t="s">
        <v>44</v>
      </c>
      <c r="M1030" s="50" t="s">
        <v>45</v>
      </c>
    </row>
    <row r="1031" spans="1:13" x14ac:dyDescent="0.2">
      <c r="A1031" s="50" t="s">
        <v>1439</v>
      </c>
      <c r="B1031" s="50" t="s">
        <v>290</v>
      </c>
      <c r="C1031" s="56" t="s">
        <v>1152</v>
      </c>
      <c r="D1031" s="50" t="s">
        <v>38</v>
      </c>
      <c r="E1031" s="50" t="s">
        <v>39</v>
      </c>
      <c r="F1031" s="50" t="s">
        <v>40</v>
      </c>
      <c r="G1031" s="50" t="s">
        <v>54</v>
      </c>
      <c r="H1031" s="50" t="s">
        <v>125</v>
      </c>
      <c r="I1031" s="50" t="s">
        <v>1439</v>
      </c>
      <c r="J1031" s="50" t="s">
        <v>43</v>
      </c>
      <c r="K1031" s="50" t="str">
        <f t="shared" si="16"/>
        <v>IPSPENSIONADOSFECHA, LUGAR O FORMA DE PAGO</v>
      </c>
      <c r="L1031" s="49" t="s">
        <v>44</v>
      </c>
      <c r="M1031" s="50" t="s">
        <v>45</v>
      </c>
    </row>
    <row r="1032" spans="1:13" x14ac:dyDescent="0.2">
      <c r="A1032" s="50" t="s">
        <v>1440</v>
      </c>
      <c r="B1032" s="50" t="s">
        <v>411</v>
      </c>
      <c r="C1032" s="56" t="s">
        <v>1152</v>
      </c>
      <c r="D1032" s="50" t="s">
        <v>38</v>
      </c>
      <c r="E1032" s="50" t="s">
        <v>39</v>
      </c>
      <c r="F1032" s="50" t="s">
        <v>40</v>
      </c>
      <c r="G1032" s="50" t="s">
        <v>103</v>
      </c>
      <c r="H1032" s="50" t="s">
        <v>116</v>
      </c>
      <c r="I1032" s="50" t="s">
        <v>1440</v>
      </c>
      <c r="J1032" s="50" t="s">
        <v>43</v>
      </c>
      <c r="K1032" s="50" t="str">
        <f t="shared" si="16"/>
        <v>IPSBENEFICIARIOS PILAR SOLIDARIOESTADO DE TRAMITE PILAR SOLIDARIO</v>
      </c>
      <c r="L1032" s="49" t="s">
        <v>44</v>
      </c>
      <c r="M1032" s="50" t="s">
        <v>45</v>
      </c>
    </row>
    <row r="1033" spans="1:13" x14ac:dyDescent="0.2">
      <c r="A1033" s="50" t="s">
        <v>1441</v>
      </c>
      <c r="B1033" s="50" t="s">
        <v>421</v>
      </c>
      <c r="C1033" s="56" t="s">
        <v>1152</v>
      </c>
      <c r="D1033" s="50" t="s">
        <v>38</v>
      </c>
      <c r="E1033" s="50" t="s">
        <v>39</v>
      </c>
      <c r="F1033" s="50" t="s">
        <v>40</v>
      </c>
      <c r="G1033" s="50" t="s">
        <v>184</v>
      </c>
      <c r="H1033" s="50" t="s">
        <v>1229</v>
      </c>
      <c r="I1033" s="50" t="s">
        <v>1441</v>
      </c>
      <c r="J1033" s="50" t="s">
        <v>43</v>
      </c>
      <c r="K1033" s="50" t="str">
        <f t="shared" si="16"/>
        <v>IPSPODERESAUTORIZACIÓN DE APODERADO SUCURSAL VIRTUAL</v>
      </c>
      <c r="L1033" s="49" t="s">
        <v>44</v>
      </c>
      <c r="M1033" s="50" t="s">
        <v>45</v>
      </c>
    </row>
    <row r="1034" spans="1:13" x14ac:dyDescent="0.2">
      <c r="A1034" s="50" t="s">
        <v>1442</v>
      </c>
      <c r="B1034" s="50" t="s">
        <v>421</v>
      </c>
      <c r="C1034" s="56" t="s">
        <v>1152</v>
      </c>
      <c r="D1034" s="50" t="s">
        <v>38</v>
      </c>
      <c r="E1034" s="50" t="s">
        <v>39</v>
      </c>
      <c r="F1034" s="50" t="s">
        <v>40</v>
      </c>
      <c r="G1034" s="50" t="s">
        <v>54</v>
      </c>
      <c r="H1034" s="50" t="s">
        <v>184</v>
      </c>
      <c r="I1034" s="50" t="s">
        <v>1442</v>
      </c>
      <c r="J1034" s="50" t="s">
        <v>43</v>
      </c>
      <c r="K1034" s="50" t="str">
        <f t="shared" si="16"/>
        <v>IPSPENSIONADOSPODERES</v>
      </c>
      <c r="L1034" s="49" t="s">
        <v>44</v>
      </c>
      <c r="M1034" s="50" t="s">
        <v>45</v>
      </c>
    </row>
    <row r="1035" spans="1:13" x14ac:dyDescent="0.2">
      <c r="A1035" s="50" t="s">
        <v>1443</v>
      </c>
      <c r="B1035" s="50" t="s">
        <v>426</v>
      </c>
      <c r="C1035" s="56" t="s">
        <v>1152</v>
      </c>
      <c r="D1035" s="50" t="s">
        <v>38</v>
      </c>
      <c r="E1035" s="50" t="s">
        <v>39</v>
      </c>
      <c r="F1035" s="50" t="s">
        <v>40</v>
      </c>
      <c r="G1035" s="50" t="s">
        <v>49</v>
      </c>
      <c r="H1035" s="50" t="s">
        <v>50</v>
      </c>
      <c r="I1035" s="50" t="s">
        <v>1443</v>
      </c>
      <c r="J1035" s="50" t="s">
        <v>43</v>
      </c>
      <c r="K1035" s="50" t="str">
        <f t="shared" si="16"/>
        <v>IPSIMPONENTES EX CAJAS DE PREVISIÓN (REPARTO)ESTADO SOLICITUD EN TRÁMITE</v>
      </c>
      <c r="L1035" s="49" t="s">
        <v>44</v>
      </c>
      <c r="M1035" s="50" t="s">
        <v>45</v>
      </c>
    </row>
    <row r="1036" spans="1:13" x14ac:dyDescent="0.2">
      <c r="A1036" s="50" t="s">
        <v>1444</v>
      </c>
      <c r="B1036" s="50" t="s">
        <v>601</v>
      </c>
      <c r="C1036" s="56" t="s">
        <v>1152</v>
      </c>
      <c r="D1036" s="50" t="s">
        <v>38</v>
      </c>
      <c r="E1036" s="50" t="s">
        <v>39</v>
      </c>
      <c r="F1036" s="50" t="s">
        <v>40</v>
      </c>
      <c r="G1036" s="50" t="s">
        <v>49</v>
      </c>
      <c r="H1036" s="50" t="s">
        <v>42</v>
      </c>
      <c r="I1036" s="50" t="s">
        <v>1444</v>
      </c>
      <c r="J1036" s="50" t="s">
        <v>43</v>
      </c>
      <c r="K1036" s="50" t="str">
        <f t="shared" si="16"/>
        <v>IPSIMPONENTES EX CAJAS DE PREVISIÓN (REPARTO)INFORMACIÓN Y ORIENTACIÓN</v>
      </c>
      <c r="L1036" s="49" t="s">
        <v>44</v>
      </c>
      <c r="M1036" s="50" t="s">
        <v>45</v>
      </c>
    </row>
    <row r="1037" spans="1:13" x14ac:dyDescent="0.2">
      <c r="A1037" s="50" t="s">
        <v>1445</v>
      </c>
      <c r="B1037" s="50" t="s">
        <v>159</v>
      </c>
      <c r="C1037" s="56" t="s">
        <v>1152</v>
      </c>
      <c r="D1037" s="50" t="s">
        <v>38</v>
      </c>
      <c r="E1037" s="50" t="s">
        <v>39</v>
      </c>
      <c r="F1037" s="50" t="s">
        <v>40</v>
      </c>
      <c r="G1037" s="50" t="s">
        <v>54</v>
      </c>
      <c r="H1037" s="50" t="s">
        <v>42</v>
      </c>
      <c r="I1037" s="50" t="s">
        <v>1445</v>
      </c>
      <c r="J1037" s="50" t="s">
        <v>43</v>
      </c>
      <c r="K1037" s="50" t="str">
        <f t="shared" si="16"/>
        <v>IPSPENSIONADOSINFORMACIÓN Y ORIENTACIÓN</v>
      </c>
      <c r="L1037" s="49" t="s">
        <v>44</v>
      </c>
      <c r="M1037" s="50" t="s">
        <v>45</v>
      </c>
    </row>
    <row r="1038" spans="1:13" x14ac:dyDescent="0.2">
      <c r="A1038" s="50" t="s">
        <v>1446</v>
      </c>
      <c r="B1038" s="50" t="s">
        <v>438</v>
      </c>
      <c r="C1038" s="56" t="s">
        <v>1152</v>
      </c>
      <c r="D1038" s="50" t="s">
        <v>38</v>
      </c>
      <c r="E1038" s="50" t="s">
        <v>39</v>
      </c>
      <c r="F1038" s="50" t="s">
        <v>40</v>
      </c>
      <c r="G1038" s="50" t="s">
        <v>768</v>
      </c>
      <c r="H1038" s="50" t="s">
        <v>42</v>
      </c>
      <c r="I1038" s="50" t="s">
        <v>1446</v>
      </c>
      <c r="J1038" s="50" t="s">
        <v>43</v>
      </c>
      <c r="K1038" s="50" t="str">
        <f t="shared" si="16"/>
        <v>IPSINDEPENDIENTES (OBLIGADOS Y NO OBLIGADOS)INFORMACIÓN Y ORIENTACIÓN</v>
      </c>
      <c r="L1038" s="49" t="s">
        <v>44</v>
      </c>
      <c r="M1038" s="50" t="s">
        <v>45</v>
      </c>
    </row>
    <row r="1039" spans="1:13" x14ac:dyDescent="0.2">
      <c r="A1039" s="50" t="s">
        <v>1447</v>
      </c>
      <c r="B1039" s="50" t="s">
        <v>307</v>
      </c>
      <c r="C1039" s="56" t="s">
        <v>1152</v>
      </c>
      <c r="D1039" s="50" t="s">
        <v>38</v>
      </c>
      <c r="E1039" s="50" t="s">
        <v>39</v>
      </c>
      <c r="F1039" s="50" t="s">
        <v>40</v>
      </c>
      <c r="G1039" s="50" t="s">
        <v>49</v>
      </c>
      <c r="H1039" s="50" t="s">
        <v>50</v>
      </c>
      <c r="I1039" s="50" t="s">
        <v>1447</v>
      </c>
      <c r="J1039" s="50" t="s">
        <v>43</v>
      </c>
      <c r="K1039" s="50" t="str">
        <f t="shared" si="16"/>
        <v>IPSIMPONENTES EX CAJAS DE PREVISIÓN (REPARTO)ESTADO SOLICITUD EN TRÁMITE</v>
      </c>
      <c r="L1039" s="49" t="s">
        <v>44</v>
      </c>
      <c r="M1039" s="50" t="s">
        <v>45</v>
      </c>
    </row>
    <row r="1040" spans="1:13" x14ac:dyDescent="0.2">
      <c r="A1040" s="50" t="s">
        <v>1448</v>
      </c>
      <c r="B1040" s="50" t="s">
        <v>1190</v>
      </c>
      <c r="C1040" s="56" t="s">
        <v>1152</v>
      </c>
      <c r="D1040" s="50" t="s">
        <v>38</v>
      </c>
      <c r="E1040" s="50" t="s">
        <v>39</v>
      </c>
      <c r="F1040" s="50" t="s">
        <v>40</v>
      </c>
      <c r="G1040" s="50" t="s">
        <v>49</v>
      </c>
      <c r="H1040" s="50" t="s">
        <v>50</v>
      </c>
      <c r="I1040" s="50" t="s">
        <v>1448</v>
      </c>
      <c r="J1040" s="50" t="s">
        <v>43</v>
      </c>
      <c r="K1040" s="50" t="str">
        <f t="shared" si="16"/>
        <v>IPSIMPONENTES EX CAJAS DE PREVISIÓN (REPARTO)ESTADO SOLICITUD EN TRÁMITE</v>
      </c>
      <c r="L1040" s="49" t="s">
        <v>44</v>
      </c>
      <c r="M1040" s="50" t="s">
        <v>45</v>
      </c>
    </row>
    <row r="1041" spans="1:13" x14ac:dyDescent="0.2">
      <c r="A1041" s="50" t="s">
        <v>1449</v>
      </c>
      <c r="B1041" s="50" t="s">
        <v>173</v>
      </c>
      <c r="C1041" s="56" t="s">
        <v>1152</v>
      </c>
      <c r="D1041" s="50" t="s">
        <v>38</v>
      </c>
      <c r="E1041" s="50" t="s">
        <v>39</v>
      </c>
      <c r="F1041" s="50" t="s">
        <v>68</v>
      </c>
      <c r="G1041" s="50" t="s">
        <v>69</v>
      </c>
      <c r="H1041" s="50" t="s">
        <v>70</v>
      </c>
      <c r="I1041" s="50" t="s">
        <v>1449</v>
      </c>
      <c r="J1041" s="50" t="s">
        <v>43</v>
      </c>
      <c r="K1041" s="50" t="str">
        <f t="shared" si="16"/>
        <v>CANALES DE ATENCIÓNCAPRICALIDAD ATENCIÓN DEL FUNCIONARIO</v>
      </c>
      <c r="L1041" s="49" t="s">
        <v>71</v>
      </c>
      <c r="M1041" s="50" t="s">
        <v>45</v>
      </c>
    </row>
    <row r="1042" spans="1:13" x14ac:dyDescent="0.2">
      <c r="A1042" s="50" t="s">
        <v>1450</v>
      </c>
      <c r="B1042" s="50" t="s">
        <v>1379</v>
      </c>
      <c r="C1042" s="56" t="s">
        <v>1152</v>
      </c>
      <c r="D1042" s="50" t="s">
        <v>656</v>
      </c>
      <c r="E1042" s="50" t="s">
        <v>39</v>
      </c>
      <c r="F1042" s="50" t="s">
        <v>40</v>
      </c>
      <c r="G1042" s="50" t="s">
        <v>177</v>
      </c>
      <c r="H1042" s="50" t="s">
        <v>42</v>
      </c>
      <c r="I1042" s="50" t="s">
        <v>1450</v>
      </c>
      <c r="J1042" s="50" t="s">
        <v>43</v>
      </c>
      <c r="K1042" s="50" t="str">
        <f t="shared" si="16"/>
        <v>IPSINFORMACIÓN INSTITUCIONALINFORMACIÓN Y ORIENTACIÓN</v>
      </c>
      <c r="L1042" s="49" t="s">
        <v>44</v>
      </c>
      <c r="M1042" s="50" t="s">
        <v>658</v>
      </c>
    </row>
    <row r="1043" spans="1:13" x14ac:dyDescent="0.2">
      <c r="A1043" s="50" t="s">
        <v>1451</v>
      </c>
      <c r="B1043" s="50" t="s">
        <v>315</v>
      </c>
      <c r="C1043" s="56" t="s">
        <v>1152</v>
      </c>
      <c r="D1043" s="50" t="s">
        <v>38</v>
      </c>
      <c r="E1043" s="50" t="s">
        <v>39</v>
      </c>
      <c r="F1043" s="50" t="s">
        <v>40</v>
      </c>
      <c r="G1043" s="50" t="s">
        <v>107</v>
      </c>
      <c r="H1043" s="50" t="s">
        <v>42</v>
      </c>
      <c r="I1043" s="50" t="s">
        <v>1451</v>
      </c>
      <c r="J1043" s="50" t="s">
        <v>43</v>
      </c>
      <c r="K1043" s="50" t="str">
        <f t="shared" si="16"/>
        <v>IPSCORONAVIRUS &amp; MEDIDAS COVID-19INFORMACIÓN Y ORIENTACIÓN</v>
      </c>
      <c r="L1043" s="49" t="s">
        <v>44</v>
      </c>
      <c r="M1043" s="50" t="s">
        <v>45</v>
      </c>
    </row>
    <row r="1044" spans="1:13" x14ac:dyDescent="0.2">
      <c r="A1044" s="50" t="s">
        <v>1452</v>
      </c>
      <c r="B1044" s="50" t="s">
        <v>315</v>
      </c>
      <c r="C1044" s="56" t="s">
        <v>1152</v>
      </c>
      <c r="D1044" s="50" t="s">
        <v>38</v>
      </c>
      <c r="E1044" s="50" t="s">
        <v>39</v>
      </c>
      <c r="F1044" s="50" t="s">
        <v>40</v>
      </c>
      <c r="G1044" s="50" t="s">
        <v>54</v>
      </c>
      <c r="H1044" s="50" t="s">
        <v>184</v>
      </c>
      <c r="I1044" s="50" t="s">
        <v>1452</v>
      </c>
      <c r="J1044" s="50" t="s">
        <v>43</v>
      </c>
      <c r="K1044" s="50" t="str">
        <f t="shared" si="16"/>
        <v>IPSPENSIONADOSPODERES</v>
      </c>
      <c r="L1044" s="49" t="s">
        <v>44</v>
      </c>
      <c r="M1044" s="50" t="s">
        <v>45</v>
      </c>
    </row>
    <row r="1045" spans="1:13" x14ac:dyDescent="0.2">
      <c r="A1045" s="50" t="s">
        <v>1453</v>
      </c>
      <c r="B1045" s="50" t="s">
        <v>455</v>
      </c>
      <c r="C1045" s="56" t="s">
        <v>1152</v>
      </c>
      <c r="D1045" s="50" t="s">
        <v>38</v>
      </c>
      <c r="E1045" s="50" t="s">
        <v>39</v>
      </c>
      <c r="F1045" s="50" t="s">
        <v>40</v>
      </c>
      <c r="G1045" s="50" t="s">
        <v>89</v>
      </c>
      <c r="H1045" s="50" t="s">
        <v>42</v>
      </c>
      <c r="I1045" s="50" t="s">
        <v>1453</v>
      </c>
      <c r="J1045" s="50" t="s">
        <v>43</v>
      </c>
      <c r="K1045" s="50" t="str">
        <f t="shared" si="16"/>
        <v>IPSEMPLEADORESINFORMACIÓN Y ORIENTACIÓN</v>
      </c>
      <c r="L1045" s="49" t="s">
        <v>44</v>
      </c>
      <c r="M1045" s="50" t="s">
        <v>45</v>
      </c>
    </row>
    <row r="1046" spans="1:13" x14ac:dyDescent="0.2">
      <c r="A1046" s="50" t="s">
        <v>1454</v>
      </c>
      <c r="B1046" s="50" t="s">
        <v>1251</v>
      </c>
      <c r="C1046" s="56" t="s">
        <v>1152</v>
      </c>
      <c r="D1046" s="50" t="s">
        <v>38</v>
      </c>
      <c r="E1046" s="50" t="s">
        <v>39</v>
      </c>
      <c r="F1046" s="50" t="s">
        <v>40</v>
      </c>
      <c r="G1046" s="50" t="s">
        <v>1111</v>
      </c>
      <c r="H1046" s="50" t="s">
        <v>1455</v>
      </c>
      <c r="I1046" s="50" t="s">
        <v>1454</v>
      </c>
      <c r="J1046" s="50" t="s">
        <v>43</v>
      </c>
      <c r="K1046" s="50" t="str">
        <f t="shared" si="16"/>
        <v>IPSPENSIÓN GARANTIZADA UNIVERSALESTADO DE SOLICITUD</v>
      </c>
      <c r="L1046" s="49" t="s">
        <v>44</v>
      </c>
      <c r="M1046" s="50" t="s">
        <v>45</v>
      </c>
    </row>
    <row r="1047" spans="1:13" x14ac:dyDescent="0.2">
      <c r="A1047" s="50" t="s">
        <v>1456</v>
      </c>
      <c r="B1047" s="50" t="s">
        <v>1151</v>
      </c>
      <c r="C1047" s="56" t="s">
        <v>1152</v>
      </c>
      <c r="D1047" s="50" t="s">
        <v>38</v>
      </c>
      <c r="E1047" s="50" t="s">
        <v>39</v>
      </c>
      <c r="F1047" s="50" t="s">
        <v>40</v>
      </c>
      <c r="G1047" s="50" t="s">
        <v>177</v>
      </c>
      <c r="H1047" s="50" t="s">
        <v>663</v>
      </c>
      <c r="I1047" s="50" t="s">
        <v>1456</v>
      </c>
      <c r="J1047" s="50" t="s">
        <v>43</v>
      </c>
      <c r="K1047" s="50" t="str">
        <f t="shared" si="16"/>
        <v>IPSINFORMACIÓN INSTITUCIONALOTRAS</v>
      </c>
      <c r="L1047" s="49" t="s">
        <v>44</v>
      </c>
      <c r="M1047" s="50" t="s">
        <v>45</v>
      </c>
    </row>
    <row r="1048" spans="1:13" x14ac:dyDescent="0.2">
      <c r="A1048" s="50" t="s">
        <v>1457</v>
      </c>
      <c r="B1048" s="50" t="s">
        <v>1152</v>
      </c>
      <c r="C1048" s="56" t="s">
        <v>1152</v>
      </c>
      <c r="D1048" s="50" t="s">
        <v>38</v>
      </c>
      <c r="E1048" s="50" t="s">
        <v>39</v>
      </c>
      <c r="F1048" s="50" t="s">
        <v>40</v>
      </c>
      <c r="G1048" s="50" t="s">
        <v>49</v>
      </c>
      <c r="H1048" s="50" t="s">
        <v>50</v>
      </c>
      <c r="I1048" s="50" t="s">
        <v>1457</v>
      </c>
      <c r="J1048" s="50" t="s">
        <v>43</v>
      </c>
      <c r="K1048" s="50" t="str">
        <f t="shared" si="16"/>
        <v>IPSIMPONENTES EX CAJAS DE PREVISIÓN (REPARTO)ESTADO SOLICITUD EN TRÁMITE</v>
      </c>
      <c r="L1048" s="49" t="s">
        <v>44</v>
      </c>
      <c r="M1048" s="50" t="s">
        <v>45</v>
      </c>
    </row>
    <row r="1049" spans="1:13" x14ac:dyDescent="0.2">
      <c r="A1049" s="50" t="s">
        <v>1458</v>
      </c>
      <c r="B1049" s="50" t="s">
        <v>200</v>
      </c>
      <c r="C1049" s="56" t="s">
        <v>1459</v>
      </c>
      <c r="D1049" s="50" t="s">
        <v>38</v>
      </c>
      <c r="E1049" s="50" t="s">
        <v>39</v>
      </c>
      <c r="F1049" s="50" t="s">
        <v>40</v>
      </c>
      <c r="G1049" s="50" t="s">
        <v>107</v>
      </c>
      <c r="H1049" s="50" t="s">
        <v>1082</v>
      </c>
      <c r="I1049" s="50" t="s">
        <v>1458</v>
      </c>
      <c r="J1049" s="50" t="s">
        <v>43</v>
      </c>
      <c r="K1049" s="50" t="str">
        <f t="shared" si="16"/>
        <v>IPSCORONAVIRUS &amp; MEDIDAS COVID-19IFE COVID 2021</v>
      </c>
      <c r="L1049" s="49" t="s">
        <v>44</v>
      </c>
      <c r="M1049" s="50" t="s">
        <v>45</v>
      </c>
    </row>
    <row r="1050" spans="1:13" x14ac:dyDescent="0.2">
      <c r="A1050" s="50" t="s">
        <v>1460</v>
      </c>
      <c r="B1050" s="50" t="s">
        <v>1461</v>
      </c>
      <c r="C1050" s="56" t="s">
        <v>1459</v>
      </c>
      <c r="D1050" s="50" t="s">
        <v>38</v>
      </c>
      <c r="E1050" s="50" t="s">
        <v>39</v>
      </c>
      <c r="F1050" s="50" t="s">
        <v>40</v>
      </c>
      <c r="G1050" s="50" t="s">
        <v>107</v>
      </c>
      <c r="H1050" s="50" t="s">
        <v>1082</v>
      </c>
      <c r="I1050" s="50" t="s">
        <v>1460</v>
      </c>
      <c r="J1050" s="50" t="s">
        <v>43</v>
      </c>
      <c r="K1050" s="50" t="str">
        <f t="shared" si="16"/>
        <v>IPSCORONAVIRUS &amp; MEDIDAS COVID-19IFE COVID 2021</v>
      </c>
      <c r="L1050" s="49" t="s">
        <v>44</v>
      </c>
      <c r="M1050" s="50" t="s">
        <v>45</v>
      </c>
    </row>
    <row r="1051" spans="1:13" x14ac:dyDescent="0.2">
      <c r="A1051" s="50" t="s">
        <v>1462</v>
      </c>
      <c r="B1051" s="50" t="s">
        <v>287</v>
      </c>
      <c r="C1051" s="56" t="s">
        <v>1459</v>
      </c>
      <c r="D1051" s="50" t="s">
        <v>38</v>
      </c>
      <c r="E1051" s="50" t="s">
        <v>39</v>
      </c>
      <c r="F1051" s="50" t="s">
        <v>40</v>
      </c>
      <c r="G1051" s="50" t="s">
        <v>107</v>
      </c>
      <c r="H1051" s="50" t="s">
        <v>42</v>
      </c>
      <c r="I1051" s="50" t="s">
        <v>1462</v>
      </c>
      <c r="J1051" s="50" t="s">
        <v>43</v>
      </c>
      <c r="K1051" s="50" t="str">
        <f t="shared" si="16"/>
        <v>IPSCORONAVIRUS &amp; MEDIDAS COVID-19INFORMACIÓN Y ORIENTACIÓN</v>
      </c>
      <c r="L1051" s="49" t="s">
        <v>44</v>
      </c>
      <c r="M1051" s="50" t="s">
        <v>45</v>
      </c>
    </row>
    <row r="1052" spans="1:13" x14ac:dyDescent="0.2">
      <c r="A1052" s="50" t="s">
        <v>1463</v>
      </c>
      <c r="B1052" s="50" t="s">
        <v>435</v>
      </c>
      <c r="C1052" s="56" t="s">
        <v>1459</v>
      </c>
      <c r="D1052" s="50" t="s">
        <v>38</v>
      </c>
      <c r="E1052" s="50" t="s">
        <v>39</v>
      </c>
      <c r="F1052" s="50" t="s">
        <v>40</v>
      </c>
      <c r="G1052" s="50" t="s">
        <v>49</v>
      </c>
      <c r="H1052" s="50" t="s">
        <v>50</v>
      </c>
      <c r="I1052" s="50" t="s">
        <v>1463</v>
      </c>
      <c r="J1052" s="50" t="s">
        <v>43</v>
      </c>
      <c r="K1052" s="50" t="str">
        <f t="shared" si="16"/>
        <v>IPSIMPONENTES EX CAJAS DE PREVISIÓN (REPARTO)ESTADO SOLICITUD EN TRÁMITE</v>
      </c>
      <c r="L1052" s="49" t="s">
        <v>44</v>
      </c>
      <c r="M1052" s="50" t="s">
        <v>45</v>
      </c>
    </row>
    <row r="1053" spans="1:13" x14ac:dyDescent="0.2">
      <c r="A1053" s="50" t="s">
        <v>1464</v>
      </c>
      <c r="B1053" s="50" t="s">
        <v>165</v>
      </c>
      <c r="C1053" s="56" t="s">
        <v>1459</v>
      </c>
      <c r="D1053" s="50" t="s">
        <v>38</v>
      </c>
      <c r="E1053" s="50" t="s">
        <v>39</v>
      </c>
      <c r="F1053" s="50" t="s">
        <v>40</v>
      </c>
      <c r="G1053" s="50" t="s">
        <v>54</v>
      </c>
      <c r="H1053" s="50" t="s">
        <v>125</v>
      </c>
      <c r="I1053" s="50" t="s">
        <v>1464</v>
      </c>
      <c r="J1053" s="50" t="s">
        <v>43</v>
      </c>
      <c r="K1053" s="50" t="str">
        <f t="shared" si="16"/>
        <v>IPSPENSIONADOSFECHA, LUGAR O FORMA DE PAGO</v>
      </c>
      <c r="L1053" s="49" t="s">
        <v>44</v>
      </c>
      <c r="M1053" s="50" t="s">
        <v>45</v>
      </c>
    </row>
    <row r="1054" spans="1:13" x14ac:dyDescent="0.2">
      <c r="A1054" s="50" t="s">
        <v>1465</v>
      </c>
      <c r="B1054" s="50" t="s">
        <v>1233</v>
      </c>
      <c r="C1054" s="56" t="s">
        <v>1459</v>
      </c>
      <c r="D1054" s="50" t="s">
        <v>38</v>
      </c>
      <c r="E1054" s="50" t="s">
        <v>39</v>
      </c>
      <c r="F1054" s="50" t="s">
        <v>40</v>
      </c>
      <c r="G1054" s="50" t="s">
        <v>1111</v>
      </c>
      <c r="H1054" s="50" t="s">
        <v>42</v>
      </c>
      <c r="I1054" s="50" t="s">
        <v>1465</v>
      </c>
      <c r="J1054" s="50" t="s">
        <v>43</v>
      </c>
      <c r="K1054" s="50" t="str">
        <f t="shared" si="16"/>
        <v>IPSPENSIÓN GARANTIZADA UNIVERSALINFORMACIÓN Y ORIENTACIÓN</v>
      </c>
      <c r="L1054" s="49" t="s">
        <v>71</v>
      </c>
      <c r="M1054" s="50" t="s">
        <v>45</v>
      </c>
    </row>
    <row r="1055" spans="1:13" x14ac:dyDescent="0.2">
      <c r="A1055" s="50" t="s">
        <v>1466</v>
      </c>
      <c r="B1055" s="50" t="s">
        <v>1152</v>
      </c>
      <c r="C1055" s="56" t="s">
        <v>1459</v>
      </c>
      <c r="D1055" s="50" t="s">
        <v>38</v>
      </c>
      <c r="E1055" s="50" t="s">
        <v>39</v>
      </c>
      <c r="F1055" s="50" t="s">
        <v>40</v>
      </c>
      <c r="G1055" s="50" t="s">
        <v>1111</v>
      </c>
      <c r="H1055" s="50" t="s">
        <v>42</v>
      </c>
      <c r="I1055" s="50" t="s">
        <v>1466</v>
      </c>
      <c r="J1055" s="50" t="s">
        <v>43</v>
      </c>
      <c r="K1055" s="50" t="str">
        <f t="shared" si="16"/>
        <v>IPSPENSIÓN GARANTIZADA UNIVERSALINFORMACIÓN Y ORIENTACIÓN</v>
      </c>
      <c r="L1055" s="49" t="s">
        <v>71</v>
      </c>
      <c r="M1055" s="50" t="s">
        <v>45</v>
      </c>
    </row>
    <row r="1056" spans="1:13" x14ac:dyDescent="0.2">
      <c r="A1056" s="50" t="s">
        <v>1467</v>
      </c>
      <c r="B1056" s="50" t="s">
        <v>1152</v>
      </c>
      <c r="C1056" s="56" t="s">
        <v>1459</v>
      </c>
      <c r="D1056" s="50" t="s">
        <v>38</v>
      </c>
      <c r="E1056" s="50" t="s">
        <v>39</v>
      </c>
      <c r="F1056" s="50" t="s">
        <v>40</v>
      </c>
      <c r="G1056" s="50" t="s">
        <v>1111</v>
      </c>
      <c r="H1056" s="50" t="s">
        <v>42</v>
      </c>
      <c r="I1056" s="50" t="s">
        <v>1467</v>
      </c>
      <c r="J1056" s="50" t="s">
        <v>43</v>
      </c>
      <c r="K1056" s="50" t="str">
        <f t="shared" si="16"/>
        <v>IPSPENSIÓN GARANTIZADA UNIVERSALINFORMACIÓN Y ORIENTACIÓN</v>
      </c>
      <c r="L1056" s="49" t="s">
        <v>71</v>
      </c>
      <c r="M1056" s="50" t="s">
        <v>45</v>
      </c>
    </row>
    <row r="1057" spans="1:13" x14ac:dyDescent="0.2">
      <c r="A1057" s="50" t="s">
        <v>1468</v>
      </c>
      <c r="B1057" s="50" t="s">
        <v>1277</v>
      </c>
      <c r="C1057" s="56" t="s">
        <v>1459</v>
      </c>
      <c r="D1057" s="50" t="s">
        <v>38</v>
      </c>
      <c r="E1057" s="50" t="s">
        <v>39</v>
      </c>
      <c r="F1057" s="50" t="s">
        <v>40</v>
      </c>
      <c r="G1057" s="50" t="s">
        <v>41</v>
      </c>
      <c r="H1057" s="50" t="s">
        <v>42</v>
      </c>
      <c r="I1057" s="50" t="s">
        <v>1468</v>
      </c>
      <c r="J1057" s="50" t="s">
        <v>43</v>
      </c>
      <c r="K1057" s="50" t="str">
        <f t="shared" si="16"/>
        <v>IPSAPORTE FAMILIAR PERMANENTEINFORMACIÓN Y ORIENTACIÓN</v>
      </c>
      <c r="L1057" s="49" t="s">
        <v>44</v>
      </c>
      <c r="M1057" s="50" t="s">
        <v>45</v>
      </c>
    </row>
    <row r="1058" spans="1:13" x14ac:dyDescent="0.2">
      <c r="A1058" s="50" t="s">
        <v>1469</v>
      </c>
      <c r="B1058" s="50" t="s">
        <v>1290</v>
      </c>
      <c r="C1058" s="56" t="s">
        <v>1459</v>
      </c>
      <c r="D1058" s="50" t="s">
        <v>38</v>
      </c>
      <c r="E1058" s="50" t="s">
        <v>39</v>
      </c>
      <c r="F1058" s="50" t="s">
        <v>40</v>
      </c>
      <c r="G1058" s="50" t="s">
        <v>54</v>
      </c>
      <c r="H1058" s="50" t="s">
        <v>184</v>
      </c>
      <c r="I1058" s="50" t="s">
        <v>1469</v>
      </c>
      <c r="J1058" s="50" t="s">
        <v>43</v>
      </c>
      <c r="K1058" s="50" t="str">
        <f t="shared" si="16"/>
        <v>IPSPENSIONADOSPODERES</v>
      </c>
      <c r="L1058" s="49" t="s">
        <v>44</v>
      </c>
      <c r="M1058" s="50" t="s">
        <v>45</v>
      </c>
    </row>
    <row r="1059" spans="1:13" x14ac:dyDescent="0.2">
      <c r="A1059" s="50" t="s">
        <v>1470</v>
      </c>
      <c r="B1059" s="50" t="s">
        <v>1471</v>
      </c>
      <c r="C1059" s="56" t="s">
        <v>1252</v>
      </c>
      <c r="D1059" s="50" t="s">
        <v>94</v>
      </c>
      <c r="E1059" s="50" t="s">
        <v>39</v>
      </c>
      <c r="F1059" s="50" t="s">
        <v>40</v>
      </c>
      <c r="G1059" s="50" t="s">
        <v>288</v>
      </c>
      <c r="H1059" s="50" t="s">
        <v>1047</v>
      </c>
      <c r="I1059" s="50" t="s">
        <v>1470</v>
      </c>
      <c r="J1059" s="50" t="s">
        <v>43</v>
      </c>
      <c r="K1059" s="50" t="str">
        <f t="shared" si="16"/>
        <v>IPSBENEFICIARIAS BONO POR HIJOSOLICITUD DE BENEFICIO</v>
      </c>
      <c r="L1059" s="49" t="s">
        <v>44</v>
      </c>
      <c r="M1059" s="50" t="s">
        <v>98</v>
      </c>
    </row>
    <row r="1060" spans="1:13" x14ac:dyDescent="0.2">
      <c r="A1060" s="50" t="s">
        <v>1472</v>
      </c>
      <c r="B1060" s="50" t="s">
        <v>173</v>
      </c>
      <c r="C1060" s="56" t="s">
        <v>1473</v>
      </c>
      <c r="D1060" s="50" t="s">
        <v>38</v>
      </c>
      <c r="E1060" s="50" t="s">
        <v>39</v>
      </c>
      <c r="F1060" s="50" t="s">
        <v>40</v>
      </c>
      <c r="G1060" s="50" t="s">
        <v>107</v>
      </c>
      <c r="H1060" s="50" t="s">
        <v>1089</v>
      </c>
      <c r="I1060" s="50" t="s">
        <v>1472</v>
      </c>
      <c r="J1060" s="50" t="s">
        <v>43</v>
      </c>
      <c r="K1060" s="50" t="str">
        <f t="shared" si="16"/>
        <v>IPSCORONAVIRUS &amp; MEDIDAS COVID-19INFORMACIÓN INGRESO FAMILIAR DE EMERGENCIA</v>
      </c>
      <c r="L1060" s="49" t="s">
        <v>44</v>
      </c>
      <c r="M1060" s="50" t="s">
        <v>45</v>
      </c>
    </row>
    <row r="1061" spans="1:13" x14ac:dyDescent="0.2">
      <c r="A1061" s="50" t="s">
        <v>1474</v>
      </c>
      <c r="B1061" s="50" t="s">
        <v>315</v>
      </c>
      <c r="C1061" s="56" t="s">
        <v>1473</v>
      </c>
      <c r="D1061" s="50" t="s">
        <v>38</v>
      </c>
      <c r="E1061" s="50" t="s">
        <v>39</v>
      </c>
      <c r="F1061" s="50" t="s">
        <v>40</v>
      </c>
      <c r="G1061" s="50" t="s">
        <v>184</v>
      </c>
      <c r="H1061" s="50" t="s">
        <v>1229</v>
      </c>
      <c r="I1061" s="50" t="s">
        <v>1474</v>
      </c>
      <c r="J1061" s="50" t="s">
        <v>43</v>
      </c>
      <c r="K1061" s="50" t="str">
        <f t="shared" si="16"/>
        <v>IPSPODERESAUTORIZACIÓN DE APODERADO SUCURSAL VIRTUAL</v>
      </c>
      <c r="L1061" s="49" t="s">
        <v>44</v>
      </c>
      <c r="M1061" s="50" t="s">
        <v>45</v>
      </c>
    </row>
    <row r="1062" spans="1:13" x14ac:dyDescent="0.2">
      <c r="A1062" s="50" t="s">
        <v>1475</v>
      </c>
      <c r="B1062" s="50" t="s">
        <v>1251</v>
      </c>
      <c r="C1062" s="56" t="s">
        <v>1473</v>
      </c>
      <c r="D1062" s="50" t="s">
        <v>94</v>
      </c>
      <c r="E1062" s="50" t="s">
        <v>39</v>
      </c>
      <c r="F1062" s="50" t="s">
        <v>68</v>
      </c>
      <c r="G1062" s="50" t="s">
        <v>69</v>
      </c>
      <c r="H1062" s="50" t="s">
        <v>537</v>
      </c>
      <c r="I1062" s="50" t="s">
        <v>1475</v>
      </c>
      <c r="J1062" s="50" t="s">
        <v>43</v>
      </c>
      <c r="K1062" s="50" t="str">
        <f t="shared" si="16"/>
        <v>CANALES DE ATENCIÓNCAPRICALIDAD INFORMACIÓN RECIBIDA (RESPUESTA)</v>
      </c>
      <c r="L1062" s="49" t="s">
        <v>71</v>
      </c>
      <c r="M1062" s="50" t="s">
        <v>98</v>
      </c>
    </row>
    <row r="1063" spans="1:13" x14ac:dyDescent="0.2">
      <c r="A1063" s="50" t="s">
        <v>1476</v>
      </c>
      <c r="B1063" s="50" t="s">
        <v>1151</v>
      </c>
      <c r="C1063" s="56" t="s">
        <v>1473</v>
      </c>
      <c r="D1063" s="50" t="s">
        <v>94</v>
      </c>
      <c r="E1063" s="50" t="s">
        <v>39</v>
      </c>
      <c r="F1063" s="50" t="s">
        <v>40</v>
      </c>
      <c r="G1063" s="50" t="s">
        <v>184</v>
      </c>
      <c r="H1063" s="50" t="s">
        <v>42</v>
      </c>
      <c r="I1063" s="50" t="s">
        <v>1476</v>
      </c>
      <c r="J1063" s="50" t="s">
        <v>43</v>
      </c>
      <c r="K1063" s="50" t="str">
        <f t="shared" si="16"/>
        <v>IPSPODERESINFORMACIÓN Y ORIENTACIÓN</v>
      </c>
      <c r="L1063" s="49" t="s">
        <v>71</v>
      </c>
      <c r="M1063" s="50" t="s">
        <v>98</v>
      </c>
    </row>
    <row r="1064" spans="1:13" x14ac:dyDescent="0.2">
      <c r="A1064" s="50" t="s">
        <v>1477</v>
      </c>
      <c r="B1064" s="50" t="s">
        <v>1152</v>
      </c>
      <c r="C1064" s="56" t="s">
        <v>1473</v>
      </c>
      <c r="D1064" s="50" t="s">
        <v>94</v>
      </c>
      <c r="E1064" s="50" t="s">
        <v>39</v>
      </c>
      <c r="F1064" s="50" t="s">
        <v>40</v>
      </c>
      <c r="G1064" s="50" t="s">
        <v>62</v>
      </c>
      <c r="H1064" s="50" t="s">
        <v>42</v>
      </c>
      <c r="I1064" s="50" t="s">
        <v>1477</v>
      </c>
      <c r="J1064" s="50" t="s">
        <v>43</v>
      </c>
      <c r="K1064" s="50" t="str">
        <f t="shared" si="16"/>
        <v>IPSAFILIADOS D.L.3500/TRABAJADORINFORMACIÓN Y ORIENTACIÓN</v>
      </c>
      <c r="L1064" s="49" t="s">
        <v>44</v>
      </c>
      <c r="M1064" s="50" t="s">
        <v>98</v>
      </c>
    </row>
    <row r="1065" spans="1:13" x14ac:dyDescent="0.2">
      <c r="A1065" s="50" t="s">
        <v>1478</v>
      </c>
      <c r="B1065" s="50" t="s">
        <v>690</v>
      </c>
      <c r="C1065" s="56" t="s">
        <v>1473</v>
      </c>
      <c r="D1065" s="50" t="s">
        <v>38</v>
      </c>
      <c r="E1065" s="50" t="s">
        <v>39</v>
      </c>
      <c r="F1065" s="50" t="s">
        <v>40</v>
      </c>
      <c r="G1065" s="50" t="s">
        <v>54</v>
      </c>
      <c r="H1065" s="50" t="s">
        <v>125</v>
      </c>
      <c r="I1065" s="50" t="s">
        <v>1478</v>
      </c>
      <c r="J1065" s="50" t="s">
        <v>43</v>
      </c>
      <c r="K1065" s="50" t="str">
        <f t="shared" si="16"/>
        <v>IPSPENSIONADOSFECHA, LUGAR O FORMA DE PAGO</v>
      </c>
      <c r="L1065" s="49" t="s">
        <v>44</v>
      </c>
      <c r="M1065" s="50" t="s">
        <v>45</v>
      </c>
    </row>
    <row r="1066" spans="1:13" x14ac:dyDescent="0.2">
      <c r="A1066" s="50" t="s">
        <v>1479</v>
      </c>
      <c r="B1066" s="50" t="s">
        <v>1252</v>
      </c>
      <c r="C1066" s="56" t="s">
        <v>1473</v>
      </c>
      <c r="D1066" s="50" t="s">
        <v>38</v>
      </c>
      <c r="E1066" s="50" t="s">
        <v>39</v>
      </c>
      <c r="F1066" s="50" t="s">
        <v>40</v>
      </c>
      <c r="G1066" s="50" t="s">
        <v>41</v>
      </c>
      <c r="H1066" s="50" t="s">
        <v>42</v>
      </c>
      <c r="I1066" s="50" t="s">
        <v>1479</v>
      </c>
      <c r="J1066" s="50" t="s">
        <v>43</v>
      </c>
      <c r="K1066" s="50" t="str">
        <f t="shared" si="16"/>
        <v>IPSAPORTE FAMILIAR PERMANENTEINFORMACIÓN Y ORIENTACIÓN</v>
      </c>
      <c r="L1066" s="49" t="s">
        <v>44</v>
      </c>
      <c r="M1066" s="50" t="s">
        <v>45</v>
      </c>
    </row>
    <row r="1067" spans="1:13" x14ac:dyDescent="0.2">
      <c r="A1067" s="50" t="s">
        <v>1480</v>
      </c>
      <c r="B1067" s="50" t="s">
        <v>1252</v>
      </c>
      <c r="C1067" s="56" t="s">
        <v>1473</v>
      </c>
      <c r="D1067" s="50" t="s">
        <v>38</v>
      </c>
      <c r="E1067" s="50" t="s">
        <v>39</v>
      </c>
      <c r="F1067" s="50" t="s">
        <v>40</v>
      </c>
      <c r="G1067" s="50" t="s">
        <v>184</v>
      </c>
      <c r="H1067" s="50" t="s">
        <v>42</v>
      </c>
      <c r="I1067" s="50" t="s">
        <v>1480</v>
      </c>
      <c r="J1067" s="50" t="s">
        <v>43</v>
      </c>
      <c r="K1067" s="50" t="str">
        <f t="shared" si="16"/>
        <v>IPSPODERESINFORMACIÓN Y ORIENTACIÓN</v>
      </c>
      <c r="L1067" s="49" t="s">
        <v>71</v>
      </c>
      <c r="M1067" s="50" t="s">
        <v>45</v>
      </c>
    </row>
    <row r="1068" spans="1:13" x14ac:dyDescent="0.2">
      <c r="A1068" s="50" t="s">
        <v>1481</v>
      </c>
      <c r="B1068" s="50" t="s">
        <v>725</v>
      </c>
      <c r="C1068" s="56" t="s">
        <v>1473</v>
      </c>
      <c r="D1068" s="50" t="s">
        <v>38</v>
      </c>
      <c r="E1068" s="50" t="s">
        <v>39</v>
      </c>
      <c r="F1068" s="50" t="s">
        <v>40</v>
      </c>
      <c r="G1068" s="50" t="s">
        <v>49</v>
      </c>
      <c r="H1068" s="50" t="s">
        <v>50</v>
      </c>
      <c r="I1068" s="50" t="s">
        <v>1481</v>
      </c>
      <c r="J1068" s="50" t="s">
        <v>43</v>
      </c>
      <c r="K1068" s="50" t="str">
        <f t="shared" si="16"/>
        <v>IPSIMPONENTES EX CAJAS DE PREVISIÓN (REPARTO)ESTADO SOLICITUD EN TRÁMITE</v>
      </c>
      <c r="L1068" s="49" t="s">
        <v>44</v>
      </c>
      <c r="M1068" s="50" t="s">
        <v>45</v>
      </c>
    </row>
    <row r="1069" spans="1:13" x14ac:dyDescent="0.2">
      <c r="A1069" s="50" t="s">
        <v>1482</v>
      </c>
      <c r="B1069" s="50" t="s">
        <v>725</v>
      </c>
      <c r="C1069" s="56" t="s">
        <v>1473</v>
      </c>
      <c r="D1069" s="50" t="s">
        <v>38</v>
      </c>
      <c r="E1069" s="50" t="s">
        <v>39</v>
      </c>
      <c r="F1069" s="50" t="s">
        <v>40</v>
      </c>
      <c r="G1069" s="50" t="s">
        <v>54</v>
      </c>
      <c r="H1069" s="50" t="s">
        <v>125</v>
      </c>
      <c r="I1069" s="50" t="s">
        <v>1482</v>
      </c>
      <c r="J1069" s="50" t="s">
        <v>43</v>
      </c>
      <c r="K1069" s="50" t="str">
        <f t="shared" si="16"/>
        <v>IPSPENSIONADOSFECHA, LUGAR O FORMA DE PAGO</v>
      </c>
      <c r="L1069" s="49" t="s">
        <v>44</v>
      </c>
      <c r="M1069" s="50" t="s">
        <v>45</v>
      </c>
    </row>
    <row r="1070" spans="1:13" x14ac:dyDescent="0.2">
      <c r="A1070" s="50" t="s">
        <v>1483</v>
      </c>
      <c r="B1070" s="50" t="s">
        <v>1473</v>
      </c>
      <c r="C1070" s="56" t="s">
        <v>1473</v>
      </c>
      <c r="D1070" s="50" t="s">
        <v>38</v>
      </c>
      <c r="E1070" s="50" t="s">
        <v>39</v>
      </c>
      <c r="F1070" s="50" t="s">
        <v>40</v>
      </c>
      <c r="G1070" s="50" t="s">
        <v>41</v>
      </c>
      <c r="H1070" s="50" t="s">
        <v>42</v>
      </c>
      <c r="I1070" s="50" t="s">
        <v>1483</v>
      </c>
      <c r="J1070" s="50" t="s">
        <v>43</v>
      </c>
      <c r="K1070" s="50" t="str">
        <f t="shared" si="16"/>
        <v>IPSAPORTE FAMILIAR PERMANENTEINFORMACIÓN Y ORIENTACIÓN</v>
      </c>
      <c r="L1070" s="49" t="s">
        <v>44</v>
      </c>
      <c r="M1070" s="50" t="s">
        <v>45</v>
      </c>
    </row>
    <row r="1071" spans="1:13" x14ac:dyDescent="0.2">
      <c r="A1071" s="50" t="s">
        <v>1484</v>
      </c>
      <c r="B1071" s="50" t="s">
        <v>747</v>
      </c>
      <c r="C1071" s="56" t="s">
        <v>1473</v>
      </c>
      <c r="D1071" s="50" t="s">
        <v>38</v>
      </c>
      <c r="E1071" s="50" t="s">
        <v>39</v>
      </c>
      <c r="F1071" s="50" t="s">
        <v>68</v>
      </c>
      <c r="G1071" s="50" t="s">
        <v>69</v>
      </c>
      <c r="H1071" s="50" t="s">
        <v>70</v>
      </c>
      <c r="I1071" s="50" t="s">
        <v>1484</v>
      </c>
      <c r="J1071" s="50" t="s">
        <v>43</v>
      </c>
      <c r="K1071" s="50" t="str">
        <f t="shared" si="16"/>
        <v>CANALES DE ATENCIÓNCAPRICALIDAD ATENCIÓN DEL FUNCIONARIO</v>
      </c>
      <c r="L1071" s="49" t="s">
        <v>71</v>
      </c>
      <c r="M1071" s="50" t="s">
        <v>45</v>
      </c>
    </row>
    <row r="1072" spans="1:13" x14ac:dyDescent="0.2">
      <c r="A1072" s="50" t="s">
        <v>1485</v>
      </c>
      <c r="B1072" s="50" t="s">
        <v>868</v>
      </c>
      <c r="C1072" s="56" t="s">
        <v>1473</v>
      </c>
      <c r="D1072" s="50" t="s">
        <v>38</v>
      </c>
      <c r="E1072" s="50" t="s">
        <v>39</v>
      </c>
      <c r="F1072" s="50" t="s">
        <v>68</v>
      </c>
      <c r="G1072" s="50" t="s">
        <v>69</v>
      </c>
      <c r="H1072" s="50" t="s">
        <v>537</v>
      </c>
      <c r="I1072" s="50" t="s">
        <v>1485</v>
      </c>
      <c r="J1072" s="50" t="s">
        <v>43</v>
      </c>
      <c r="K1072" s="50" t="str">
        <f t="shared" si="16"/>
        <v>CANALES DE ATENCIÓNCAPRICALIDAD INFORMACIÓN RECIBIDA (RESPUESTA)</v>
      </c>
      <c r="L1072" s="49" t="s">
        <v>71</v>
      </c>
      <c r="M1072" s="50" t="s">
        <v>45</v>
      </c>
    </row>
    <row r="1073" spans="1:13" x14ac:dyDescent="0.2">
      <c r="A1073" s="50" t="s">
        <v>1486</v>
      </c>
      <c r="B1073" s="50" t="s">
        <v>938</v>
      </c>
      <c r="C1073" s="56" t="s">
        <v>1473</v>
      </c>
      <c r="D1073" s="50" t="s">
        <v>38</v>
      </c>
      <c r="E1073" s="50" t="s">
        <v>39</v>
      </c>
      <c r="F1073" s="50" t="s">
        <v>40</v>
      </c>
      <c r="G1073" s="50" t="s">
        <v>177</v>
      </c>
      <c r="H1073" s="50" t="s">
        <v>657</v>
      </c>
      <c r="I1073" s="50" t="s">
        <v>1486</v>
      </c>
      <c r="J1073" s="50" t="s">
        <v>43</v>
      </c>
      <c r="K1073" s="50" t="str">
        <f t="shared" si="16"/>
        <v>IPSINFORMACIÓN INSTITUCIONALHORARIOS DE ATENCIÓN</v>
      </c>
      <c r="L1073" s="49" t="s">
        <v>44</v>
      </c>
      <c r="M1073" s="50" t="s">
        <v>45</v>
      </c>
    </row>
    <row r="1074" spans="1:13" x14ac:dyDescent="0.2">
      <c r="A1074" s="50" t="s">
        <v>1487</v>
      </c>
      <c r="B1074" s="50" t="s">
        <v>1298</v>
      </c>
      <c r="C1074" s="56" t="s">
        <v>1473</v>
      </c>
      <c r="D1074" s="50" t="s">
        <v>38</v>
      </c>
      <c r="E1074" s="50" t="s">
        <v>39</v>
      </c>
      <c r="F1074" s="50" t="s">
        <v>40</v>
      </c>
      <c r="G1074" s="50" t="s">
        <v>1111</v>
      </c>
      <c r="H1074" s="50" t="s">
        <v>42</v>
      </c>
      <c r="I1074" s="50" t="s">
        <v>1487</v>
      </c>
      <c r="J1074" s="50" t="s">
        <v>43</v>
      </c>
      <c r="K1074" s="50" t="str">
        <f t="shared" si="16"/>
        <v>IPSPENSIÓN GARANTIZADA UNIVERSALINFORMACIÓN Y ORIENTACIÓN</v>
      </c>
      <c r="L1074" s="49" t="s">
        <v>71</v>
      </c>
      <c r="M1074" s="50" t="s">
        <v>45</v>
      </c>
    </row>
    <row r="1075" spans="1:13" x14ac:dyDescent="0.2">
      <c r="A1075" s="50" t="s">
        <v>1488</v>
      </c>
      <c r="B1075" s="50" t="s">
        <v>237</v>
      </c>
      <c r="C1075" s="56" t="s">
        <v>1489</v>
      </c>
      <c r="D1075" s="50" t="s">
        <v>38</v>
      </c>
      <c r="E1075" s="50" t="s">
        <v>39</v>
      </c>
      <c r="F1075" s="50" t="s">
        <v>40</v>
      </c>
      <c r="G1075" s="50" t="s">
        <v>54</v>
      </c>
      <c r="H1075" s="50" t="s">
        <v>125</v>
      </c>
      <c r="I1075" s="50" t="s">
        <v>1488</v>
      </c>
      <c r="J1075" s="50" t="s">
        <v>43</v>
      </c>
      <c r="K1075" s="50" t="str">
        <f t="shared" si="16"/>
        <v>IPSPENSIONADOSFECHA, LUGAR O FORMA DE PAGO</v>
      </c>
      <c r="L1075" s="49" t="s">
        <v>44</v>
      </c>
      <c r="M1075" s="50" t="s">
        <v>45</v>
      </c>
    </row>
    <row r="1076" spans="1:13" x14ac:dyDescent="0.2">
      <c r="A1076" s="50" t="s">
        <v>1490</v>
      </c>
      <c r="B1076" s="50" t="s">
        <v>411</v>
      </c>
      <c r="C1076" s="56" t="s">
        <v>1489</v>
      </c>
      <c r="D1076" s="50" t="s">
        <v>38</v>
      </c>
      <c r="E1076" s="50" t="s">
        <v>39</v>
      </c>
      <c r="F1076" s="50" t="s">
        <v>40</v>
      </c>
      <c r="G1076" s="50" t="s">
        <v>54</v>
      </c>
      <c r="H1076" s="50" t="s">
        <v>1491</v>
      </c>
      <c r="I1076" s="50" t="s">
        <v>1490</v>
      </c>
      <c r="J1076" s="50" t="s">
        <v>43</v>
      </c>
      <c r="K1076" s="50" t="str">
        <f t="shared" si="16"/>
        <v>IPSPENSIONADOSREEMPLAZO PAGOS CADUCADOS</v>
      </c>
      <c r="L1076" s="49" t="s">
        <v>44</v>
      </c>
      <c r="M1076" s="50" t="s">
        <v>45</v>
      </c>
    </row>
    <row r="1077" spans="1:13" x14ac:dyDescent="0.2">
      <c r="A1077" s="50" t="s">
        <v>1492</v>
      </c>
      <c r="B1077" s="50" t="s">
        <v>1091</v>
      </c>
      <c r="C1077" s="56" t="s">
        <v>1489</v>
      </c>
      <c r="D1077" s="50" t="s">
        <v>38</v>
      </c>
      <c r="E1077" s="50" t="s">
        <v>39</v>
      </c>
      <c r="F1077" s="50" t="s">
        <v>40</v>
      </c>
      <c r="G1077" s="50" t="s">
        <v>177</v>
      </c>
      <c r="H1077" s="50" t="s">
        <v>42</v>
      </c>
      <c r="I1077" s="50" t="s">
        <v>1492</v>
      </c>
      <c r="J1077" s="50" t="s">
        <v>43</v>
      </c>
      <c r="K1077" s="50" t="str">
        <f t="shared" si="16"/>
        <v>IPSINFORMACIÓN INSTITUCIONALINFORMACIÓN Y ORIENTACIÓN</v>
      </c>
      <c r="L1077" s="49" t="s">
        <v>44</v>
      </c>
      <c r="M1077" s="50" t="s">
        <v>45</v>
      </c>
    </row>
    <row r="1078" spans="1:13" x14ac:dyDescent="0.2">
      <c r="A1078" s="50" t="s">
        <v>1493</v>
      </c>
      <c r="B1078" s="50" t="s">
        <v>455</v>
      </c>
      <c r="C1078" s="56" t="s">
        <v>1489</v>
      </c>
      <c r="D1078" s="50" t="s">
        <v>38</v>
      </c>
      <c r="E1078" s="50" t="s">
        <v>39</v>
      </c>
      <c r="F1078" s="50" t="s">
        <v>40</v>
      </c>
      <c r="G1078" s="50" t="s">
        <v>54</v>
      </c>
      <c r="H1078" s="50" t="s">
        <v>184</v>
      </c>
      <c r="I1078" s="50" t="s">
        <v>1493</v>
      </c>
      <c r="J1078" s="50" t="s">
        <v>43</v>
      </c>
      <c r="K1078" s="50" t="str">
        <f t="shared" si="16"/>
        <v>IPSPENSIONADOSPODERES</v>
      </c>
      <c r="L1078" s="49" t="s">
        <v>44</v>
      </c>
      <c r="M1078" s="50" t="s">
        <v>45</v>
      </c>
    </row>
    <row r="1079" spans="1:13" x14ac:dyDescent="0.2">
      <c r="A1079" s="50" t="s">
        <v>1494</v>
      </c>
      <c r="B1079" s="50" t="s">
        <v>1212</v>
      </c>
      <c r="C1079" s="59" t="s">
        <v>1495</v>
      </c>
      <c r="D1079" s="50" t="s">
        <v>94</v>
      </c>
      <c r="E1079" s="50" t="s">
        <v>39</v>
      </c>
      <c r="F1079" s="50" t="s">
        <v>196</v>
      </c>
      <c r="G1079" s="50" t="s">
        <v>197</v>
      </c>
      <c r="H1079" s="50" t="s">
        <v>198</v>
      </c>
      <c r="I1079" s="50" t="s">
        <v>1494</v>
      </c>
      <c r="J1079" s="50" t="s">
        <v>43</v>
      </c>
      <c r="K1079" s="50" t="str">
        <f t="shared" si="16"/>
        <v>REGISTRO CIVIL E IDENTIFICACIÓNSOLICITUD DE CLAVE ÚNICAENTREGA DE CLAVE ÚNICA</v>
      </c>
      <c r="L1079" s="49" t="s">
        <v>44</v>
      </c>
      <c r="M1079" s="50" t="s">
        <v>98</v>
      </c>
    </row>
    <row r="1080" spans="1:13" x14ac:dyDescent="0.2">
      <c r="A1080" s="50" t="s">
        <v>1496</v>
      </c>
      <c r="B1080" s="50" t="s">
        <v>1497</v>
      </c>
      <c r="C1080" s="56" t="s">
        <v>1489</v>
      </c>
      <c r="D1080" s="50" t="s">
        <v>656</v>
      </c>
      <c r="E1080" s="50" t="s">
        <v>39</v>
      </c>
      <c r="F1080" s="50" t="s">
        <v>68</v>
      </c>
      <c r="G1080" s="50" t="s">
        <v>69</v>
      </c>
      <c r="H1080" s="50" t="s">
        <v>70</v>
      </c>
      <c r="I1080" s="50" t="s">
        <v>1496</v>
      </c>
      <c r="J1080" s="50" t="s">
        <v>43</v>
      </c>
      <c r="K1080" s="50" t="str">
        <f t="shared" si="16"/>
        <v>CANALES DE ATENCIÓNCAPRICALIDAD ATENCIÓN DEL FUNCIONARIO</v>
      </c>
      <c r="L1080" s="49" t="s">
        <v>71</v>
      </c>
      <c r="M1080" s="50" t="s">
        <v>658</v>
      </c>
    </row>
    <row r="1081" spans="1:13" x14ac:dyDescent="0.2">
      <c r="A1081" s="50" t="s">
        <v>1498</v>
      </c>
      <c r="B1081" s="50" t="s">
        <v>1418</v>
      </c>
      <c r="C1081" s="59" t="s">
        <v>1495</v>
      </c>
      <c r="D1081" s="50" t="s">
        <v>94</v>
      </c>
      <c r="E1081" s="50" t="s">
        <v>39</v>
      </c>
      <c r="F1081" s="50" t="s">
        <v>112</v>
      </c>
      <c r="G1081" s="50" t="s">
        <v>466</v>
      </c>
      <c r="H1081" s="50" t="s">
        <v>42</v>
      </c>
      <c r="I1081" s="50" t="s">
        <v>1498</v>
      </c>
      <c r="J1081" s="50" t="s">
        <v>43</v>
      </c>
      <c r="K1081" s="50" t="str">
        <f t="shared" si="16"/>
        <v>OTRAS INSTITUCIONES DEL ESTADOINFORMACIÓN Y ORIENTACIÓN OTROS PRODUCTOS OTRAS INSTITUCIONES DEL ESTADOINFORMACIÓN Y ORIENTACIÓN</v>
      </c>
      <c r="L1081" s="49" t="s">
        <v>71</v>
      </c>
      <c r="M1081" s="50" t="s">
        <v>98</v>
      </c>
    </row>
    <row r="1082" spans="1:13" x14ac:dyDescent="0.2">
      <c r="A1082" s="50" t="s">
        <v>1499</v>
      </c>
      <c r="B1082" s="50" t="s">
        <v>1136</v>
      </c>
      <c r="C1082" s="56" t="s">
        <v>1489</v>
      </c>
      <c r="D1082" s="50" t="s">
        <v>38</v>
      </c>
      <c r="E1082" s="50" t="s">
        <v>39</v>
      </c>
      <c r="F1082" s="50" t="s">
        <v>68</v>
      </c>
      <c r="G1082" s="50" t="s">
        <v>69</v>
      </c>
      <c r="H1082" s="50" t="s">
        <v>70</v>
      </c>
      <c r="I1082" s="50" t="s">
        <v>1499</v>
      </c>
      <c r="J1082" s="50" t="s">
        <v>43</v>
      </c>
      <c r="K1082" s="50" t="str">
        <f t="shared" si="16"/>
        <v>CANALES DE ATENCIÓNCAPRICALIDAD ATENCIÓN DEL FUNCIONARIO</v>
      </c>
      <c r="L1082" s="49" t="s">
        <v>71</v>
      </c>
      <c r="M1082" s="50" t="s">
        <v>45</v>
      </c>
    </row>
    <row r="1083" spans="1:13" x14ac:dyDescent="0.2">
      <c r="A1083" s="50" t="s">
        <v>1500</v>
      </c>
      <c r="B1083" s="50" t="s">
        <v>1074</v>
      </c>
      <c r="C1083" s="56" t="s">
        <v>1489</v>
      </c>
      <c r="D1083" s="50" t="s">
        <v>38</v>
      </c>
      <c r="E1083" s="50" t="s">
        <v>39</v>
      </c>
      <c r="F1083" s="50" t="s">
        <v>40</v>
      </c>
      <c r="G1083" s="50" t="s">
        <v>177</v>
      </c>
      <c r="H1083" s="50" t="s">
        <v>42</v>
      </c>
      <c r="I1083" s="50" t="s">
        <v>1500</v>
      </c>
      <c r="J1083" s="50" t="s">
        <v>43</v>
      </c>
      <c r="K1083" s="50" t="str">
        <f t="shared" si="16"/>
        <v>IPSINFORMACIÓN INSTITUCIONALINFORMACIÓN Y ORIENTACIÓN</v>
      </c>
      <c r="L1083" s="49" t="s">
        <v>44</v>
      </c>
      <c r="M1083" s="50" t="s">
        <v>45</v>
      </c>
    </row>
    <row r="1084" spans="1:13" x14ac:dyDescent="0.2">
      <c r="A1084" s="50" t="s">
        <v>1501</v>
      </c>
      <c r="B1084" s="50" t="s">
        <v>1140</v>
      </c>
      <c r="C1084" s="56" t="s">
        <v>1489</v>
      </c>
      <c r="D1084" s="50" t="s">
        <v>38</v>
      </c>
      <c r="E1084" s="50" t="s">
        <v>39</v>
      </c>
      <c r="F1084" s="50" t="s">
        <v>40</v>
      </c>
      <c r="G1084" s="50" t="s">
        <v>49</v>
      </c>
      <c r="H1084" s="50" t="s">
        <v>1502</v>
      </c>
      <c r="I1084" s="50" t="s">
        <v>1501</v>
      </c>
      <c r="J1084" s="50" t="s">
        <v>43</v>
      </c>
      <c r="K1084" s="50" t="str">
        <f t="shared" si="16"/>
        <v>IPSIMPONENTES EX CAJAS DE PREVISIÓN (REPARTO)PAGO PRIMERA LIQUIDACIÓN DE PENSIÓN</v>
      </c>
      <c r="L1084" s="49" t="s">
        <v>44</v>
      </c>
      <c r="M1084" s="50" t="s">
        <v>45</v>
      </c>
    </row>
    <row r="1085" spans="1:13" x14ac:dyDescent="0.2">
      <c r="A1085" s="50" t="s">
        <v>1503</v>
      </c>
      <c r="B1085" s="50" t="s">
        <v>1152</v>
      </c>
      <c r="C1085" s="56" t="s">
        <v>1489</v>
      </c>
      <c r="D1085" s="50" t="s">
        <v>38</v>
      </c>
      <c r="E1085" s="50" t="s">
        <v>39</v>
      </c>
      <c r="F1085" s="50" t="s">
        <v>40</v>
      </c>
      <c r="G1085" s="50" t="s">
        <v>41</v>
      </c>
      <c r="H1085" s="50" t="s">
        <v>57</v>
      </c>
      <c r="I1085" s="50" t="s">
        <v>1503</v>
      </c>
      <c r="J1085" s="50" t="s">
        <v>43</v>
      </c>
      <c r="K1085" s="50" t="str">
        <f t="shared" si="16"/>
        <v>IPSAPORTE FAMILIAR PERMANENTERECLAMO IPS</v>
      </c>
      <c r="L1085" s="49" t="s">
        <v>44</v>
      </c>
      <c r="M1085" s="50" t="s">
        <v>45</v>
      </c>
    </row>
    <row r="1086" spans="1:13" x14ac:dyDescent="0.2">
      <c r="A1086" s="50" t="s">
        <v>1504</v>
      </c>
      <c r="B1086" s="50" t="s">
        <v>1459</v>
      </c>
      <c r="C1086" s="56" t="s">
        <v>1489</v>
      </c>
      <c r="D1086" s="50" t="s">
        <v>94</v>
      </c>
      <c r="E1086" s="50" t="s">
        <v>39</v>
      </c>
      <c r="F1086" s="50" t="s">
        <v>68</v>
      </c>
      <c r="G1086" s="50" t="s">
        <v>69</v>
      </c>
      <c r="H1086" s="50" t="s">
        <v>70</v>
      </c>
      <c r="I1086" s="50" t="s">
        <v>1504</v>
      </c>
      <c r="J1086" s="50" t="s">
        <v>43</v>
      </c>
      <c r="K1086" s="50" t="str">
        <f t="shared" si="16"/>
        <v>CANALES DE ATENCIÓNCAPRICALIDAD ATENCIÓN DEL FUNCIONARIO</v>
      </c>
      <c r="L1086" s="49" t="s">
        <v>71</v>
      </c>
      <c r="M1086" s="50" t="s">
        <v>98</v>
      </c>
    </row>
    <row r="1087" spans="1:13" x14ac:dyDescent="0.2">
      <c r="A1087" s="50" t="s">
        <v>1505</v>
      </c>
      <c r="B1087" s="50" t="s">
        <v>1252</v>
      </c>
      <c r="C1087" s="56" t="s">
        <v>1489</v>
      </c>
      <c r="D1087" s="50" t="s">
        <v>38</v>
      </c>
      <c r="E1087" s="50" t="s">
        <v>39</v>
      </c>
      <c r="F1087" s="50" t="s">
        <v>40</v>
      </c>
      <c r="G1087" s="50" t="s">
        <v>103</v>
      </c>
      <c r="H1087" s="50" t="s">
        <v>116</v>
      </c>
      <c r="I1087" s="50" t="s">
        <v>1505</v>
      </c>
      <c r="J1087" s="50" t="s">
        <v>43</v>
      </c>
      <c r="K1087" s="50" t="str">
        <f t="shared" si="16"/>
        <v>IPSBENEFICIARIOS PILAR SOLIDARIOESTADO DE TRAMITE PILAR SOLIDARIO</v>
      </c>
      <c r="L1087" s="49" t="s">
        <v>44</v>
      </c>
      <c r="M1087" s="50" t="s">
        <v>45</v>
      </c>
    </row>
    <row r="1088" spans="1:13" x14ac:dyDescent="0.2">
      <c r="A1088" s="50" t="s">
        <v>1506</v>
      </c>
      <c r="B1088" s="50" t="s">
        <v>1294</v>
      </c>
      <c r="C1088" s="56" t="s">
        <v>1489</v>
      </c>
      <c r="D1088" s="50" t="s">
        <v>38</v>
      </c>
      <c r="E1088" s="50" t="s">
        <v>39</v>
      </c>
      <c r="F1088" s="50" t="s">
        <v>40</v>
      </c>
      <c r="G1088" s="50" t="s">
        <v>41</v>
      </c>
      <c r="H1088" s="50" t="s">
        <v>42</v>
      </c>
      <c r="I1088" s="50" t="s">
        <v>1506</v>
      </c>
      <c r="J1088" s="50" t="s">
        <v>43</v>
      </c>
      <c r="K1088" s="50" t="str">
        <f t="shared" si="16"/>
        <v>IPSAPORTE FAMILIAR PERMANENTEINFORMACIÓN Y ORIENTACIÓN</v>
      </c>
      <c r="L1088" s="49" t="s">
        <v>44</v>
      </c>
      <c r="M1088" s="50" t="s">
        <v>45</v>
      </c>
    </row>
    <row r="1089" spans="1:13" x14ac:dyDescent="0.2">
      <c r="A1089" s="50" t="s">
        <v>1507</v>
      </c>
      <c r="B1089" s="50" t="s">
        <v>1007</v>
      </c>
      <c r="C1089" s="56" t="s">
        <v>1489</v>
      </c>
      <c r="D1089" s="50" t="s">
        <v>38</v>
      </c>
      <c r="E1089" s="50" t="s">
        <v>39</v>
      </c>
      <c r="F1089" s="50" t="s">
        <v>40</v>
      </c>
      <c r="G1089" s="50" t="s">
        <v>103</v>
      </c>
      <c r="H1089" s="50" t="s">
        <v>1052</v>
      </c>
      <c r="I1089" s="50" t="s">
        <v>1507</v>
      </c>
      <c r="J1089" s="50" t="s">
        <v>43</v>
      </c>
      <c r="K1089" s="50" t="str">
        <f t="shared" si="16"/>
        <v>IPSBENEFICIARIOS PILAR SOLIDARIOSOLICITUD PBS DE VEJEZ</v>
      </c>
      <c r="L1089" s="49" t="s">
        <v>44</v>
      </c>
      <c r="M1089" s="50" t="s">
        <v>45</v>
      </c>
    </row>
    <row r="1090" spans="1:13" x14ac:dyDescent="0.2">
      <c r="A1090" s="50" t="s">
        <v>1508</v>
      </c>
      <c r="B1090" s="50" t="s">
        <v>1203</v>
      </c>
      <c r="C1090" s="56" t="s">
        <v>1489</v>
      </c>
      <c r="D1090" s="50" t="s">
        <v>38</v>
      </c>
      <c r="E1090" s="50" t="s">
        <v>39</v>
      </c>
      <c r="F1090" s="50" t="s">
        <v>40</v>
      </c>
      <c r="G1090" s="50" t="s">
        <v>62</v>
      </c>
      <c r="H1090" s="50" t="s">
        <v>42</v>
      </c>
      <c r="I1090" s="50" t="s">
        <v>1508</v>
      </c>
      <c r="J1090" s="50" t="s">
        <v>43</v>
      </c>
      <c r="K1090" s="50" t="str">
        <f t="shared" si="16"/>
        <v>IPSAFILIADOS D.L.3500/TRABAJADORINFORMACIÓN Y ORIENTACIÓN</v>
      </c>
      <c r="L1090" s="49" t="s">
        <v>44</v>
      </c>
      <c r="M1090" s="50" t="s">
        <v>45</v>
      </c>
    </row>
    <row r="1091" spans="1:13" x14ac:dyDescent="0.2">
      <c r="A1091" s="50" t="s">
        <v>1509</v>
      </c>
      <c r="B1091" s="50" t="s">
        <v>1300</v>
      </c>
      <c r="C1091" s="56" t="s">
        <v>1489</v>
      </c>
      <c r="D1091" s="50" t="s">
        <v>38</v>
      </c>
      <c r="E1091" s="50" t="s">
        <v>39</v>
      </c>
      <c r="F1091" s="50" t="s">
        <v>68</v>
      </c>
      <c r="G1091" s="50" t="s">
        <v>69</v>
      </c>
      <c r="H1091" s="50" t="s">
        <v>70</v>
      </c>
      <c r="I1091" s="50" t="s">
        <v>1509</v>
      </c>
      <c r="J1091" s="50" t="s">
        <v>43</v>
      </c>
      <c r="K1091" s="50" t="str">
        <f t="shared" ref="K1091:K1154" si="17">F1091&amp;G1091&amp;H1091</f>
        <v>CANALES DE ATENCIÓNCAPRICALIDAD ATENCIÓN DEL FUNCIONARIO</v>
      </c>
      <c r="L1091" s="49" t="s">
        <v>71</v>
      </c>
      <c r="M1091" s="50" t="s">
        <v>45</v>
      </c>
    </row>
    <row r="1092" spans="1:13" x14ac:dyDescent="0.2">
      <c r="A1092" s="50" t="s">
        <v>1510</v>
      </c>
      <c r="B1092" s="50" t="s">
        <v>1511</v>
      </c>
      <c r="C1092" s="56" t="s">
        <v>1512</v>
      </c>
      <c r="D1092" s="50" t="s">
        <v>38</v>
      </c>
      <c r="E1092" s="50" t="s">
        <v>39</v>
      </c>
      <c r="F1092" s="50" t="s">
        <v>40</v>
      </c>
      <c r="G1092" s="50" t="s">
        <v>49</v>
      </c>
      <c r="H1092" s="50" t="s">
        <v>42</v>
      </c>
      <c r="I1092" s="50" t="s">
        <v>1510</v>
      </c>
      <c r="J1092" s="50" t="s">
        <v>43</v>
      </c>
      <c r="K1092" s="50" t="str">
        <f t="shared" si="17"/>
        <v>IPSIMPONENTES EX CAJAS DE PREVISIÓN (REPARTO)INFORMACIÓN Y ORIENTACIÓN</v>
      </c>
      <c r="L1092" s="49" t="s">
        <v>44</v>
      </c>
      <c r="M1092" s="50" t="s">
        <v>45</v>
      </c>
    </row>
    <row r="1093" spans="1:13" x14ac:dyDescent="0.2">
      <c r="A1093" s="50" t="s">
        <v>1513</v>
      </c>
      <c r="B1093" s="50" t="s">
        <v>115</v>
      </c>
      <c r="C1093" s="56" t="s">
        <v>1512</v>
      </c>
      <c r="D1093" s="50" t="s">
        <v>38</v>
      </c>
      <c r="E1093" s="50" t="s">
        <v>39</v>
      </c>
      <c r="F1093" s="50" t="s">
        <v>40</v>
      </c>
      <c r="G1093" s="50" t="s">
        <v>107</v>
      </c>
      <c r="H1093" s="50" t="s">
        <v>1089</v>
      </c>
      <c r="I1093" s="50" t="s">
        <v>1513</v>
      </c>
      <c r="J1093" s="50" t="s">
        <v>43</v>
      </c>
      <c r="K1093" s="50" t="str">
        <f t="shared" si="17"/>
        <v>IPSCORONAVIRUS &amp; MEDIDAS COVID-19INFORMACIÓN INGRESO FAMILIAR DE EMERGENCIA</v>
      </c>
      <c r="L1093" s="49" t="s">
        <v>44</v>
      </c>
      <c r="M1093" s="50" t="s">
        <v>45</v>
      </c>
    </row>
    <row r="1094" spans="1:13" x14ac:dyDescent="0.2">
      <c r="A1094" s="50" t="s">
        <v>1514</v>
      </c>
      <c r="B1094" s="50" t="s">
        <v>1227</v>
      </c>
      <c r="C1094" s="56" t="s">
        <v>1512</v>
      </c>
      <c r="D1094" s="50" t="s">
        <v>656</v>
      </c>
      <c r="E1094" s="50" t="s">
        <v>39</v>
      </c>
      <c r="F1094" s="50" t="s">
        <v>40</v>
      </c>
      <c r="G1094" s="50" t="s">
        <v>184</v>
      </c>
      <c r="H1094" s="50" t="s">
        <v>1229</v>
      </c>
      <c r="I1094" s="50" t="s">
        <v>1514</v>
      </c>
      <c r="J1094" s="50" t="s">
        <v>43</v>
      </c>
      <c r="K1094" s="50" t="str">
        <f t="shared" si="17"/>
        <v>IPSPODERESAUTORIZACIÓN DE APODERADO SUCURSAL VIRTUAL</v>
      </c>
      <c r="L1094" s="49" t="s">
        <v>44</v>
      </c>
      <c r="M1094" s="50" t="s">
        <v>658</v>
      </c>
    </row>
    <row r="1095" spans="1:13" x14ac:dyDescent="0.2">
      <c r="A1095" s="50" t="s">
        <v>1515</v>
      </c>
      <c r="B1095" s="50" t="s">
        <v>1244</v>
      </c>
      <c r="C1095" s="56" t="s">
        <v>1512</v>
      </c>
      <c r="D1095" s="50" t="s">
        <v>94</v>
      </c>
      <c r="E1095" s="50" t="s">
        <v>39</v>
      </c>
      <c r="F1095" s="50" t="s">
        <v>40</v>
      </c>
      <c r="G1095" s="50" t="s">
        <v>62</v>
      </c>
      <c r="H1095" s="50" t="s">
        <v>63</v>
      </c>
      <c r="I1095" s="50" t="s">
        <v>1515</v>
      </c>
      <c r="J1095" s="50" t="s">
        <v>43</v>
      </c>
      <c r="K1095" s="50" t="str">
        <f t="shared" si="17"/>
        <v>IPSAFILIADOS D.L.3500/TRABAJADORASIGNACIÓN FAMILIAR</v>
      </c>
      <c r="L1095" s="49" t="s">
        <v>44</v>
      </c>
      <c r="M1095" s="50" t="s">
        <v>98</v>
      </c>
    </row>
    <row r="1096" spans="1:13" x14ac:dyDescent="0.2">
      <c r="A1096" s="50" t="s">
        <v>1516</v>
      </c>
      <c r="B1096" s="50" t="s">
        <v>1379</v>
      </c>
      <c r="C1096" s="56" t="s">
        <v>1512</v>
      </c>
      <c r="D1096" s="50" t="s">
        <v>38</v>
      </c>
      <c r="E1096" s="50" t="s">
        <v>39</v>
      </c>
      <c r="F1096" s="50" t="s">
        <v>40</v>
      </c>
      <c r="G1096" s="50" t="s">
        <v>49</v>
      </c>
      <c r="H1096" s="50" t="s">
        <v>50</v>
      </c>
      <c r="I1096" s="50" t="s">
        <v>1516</v>
      </c>
      <c r="J1096" s="50" t="s">
        <v>43</v>
      </c>
      <c r="K1096" s="50" t="str">
        <f t="shared" si="17"/>
        <v>IPSIMPONENTES EX CAJAS DE PREVISIÓN (REPARTO)ESTADO SOLICITUD EN TRÁMITE</v>
      </c>
      <c r="L1096" s="49" t="s">
        <v>44</v>
      </c>
      <c r="M1096" s="50" t="s">
        <v>45</v>
      </c>
    </row>
    <row r="1097" spans="1:13" x14ac:dyDescent="0.2">
      <c r="A1097" s="50" t="s">
        <v>1517</v>
      </c>
      <c r="B1097" s="50" t="s">
        <v>1459</v>
      </c>
      <c r="C1097" s="56" t="s">
        <v>1512</v>
      </c>
      <c r="D1097" s="50" t="s">
        <v>94</v>
      </c>
      <c r="E1097" s="50" t="s">
        <v>39</v>
      </c>
      <c r="F1097" s="50" t="s">
        <v>40</v>
      </c>
      <c r="G1097" s="50" t="s">
        <v>54</v>
      </c>
      <c r="H1097" s="50" t="s">
        <v>42</v>
      </c>
      <c r="I1097" s="50" t="s">
        <v>1517</v>
      </c>
      <c r="J1097" s="50" t="s">
        <v>43</v>
      </c>
      <c r="K1097" s="50" t="str">
        <f t="shared" si="17"/>
        <v>IPSPENSIONADOSINFORMACIÓN Y ORIENTACIÓN</v>
      </c>
      <c r="L1097" s="49" t="s">
        <v>44</v>
      </c>
      <c r="M1097" s="50" t="s">
        <v>98</v>
      </c>
    </row>
    <row r="1098" spans="1:13" x14ac:dyDescent="0.2">
      <c r="A1098" s="50" t="s">
        <v>1518</v>
      </c>
      <c r="B1098" s="50" t="s">
        <v>1252</v>
      </c>
      <c r="C1098" s="56" t="s">
        <v>1512</v>
      </c>
      <c r="D1098" s="50" t="s">
        <v>94</v>
      </c>
      <c r="E1098" s="50" t="s">
        <v>39</v>
      </c>
      <c r="F1098" s="50" t="s">
        <v>40</v>
      </c>
      <c r="G1098" s="50" t="s">
        <v>49</v>
      </c>
      <c r="H1098" s="50" t="s">
        <v>1502</v>
      </c>
      <c r="I1098" s="50" t="s">
        <v>1518</v>
      </c>
      <c r="J1098" s="50" t="s">
        <v>43</v>
      </c>
      <c r="K1098" s="50" t="str">
        <f t="shared" si="17"/>
        <v>IPSIMPONENTES EX CAJAS DE PREVISIÓN (REPARTO)PAGO PRIMERA LIQUIDACIÓN DE PENSIÓN</v>
      </c>
      <c r="L1098" s="49" t="s">
        <v>44</v>
      </c>
      <c r="M1098" s="50" t="s">
        <v>98</v>
      </c>
    </row>
    <row r="1099" spans="1:13" x14ac:dyDescent="0.2">
      <c r="A1099" s="50" t="s">
        <v>1519</v>
      </c>
      <c r="B1099" s="50" t="s">
        <v>1489</v>
      </c>
      <c r="C1099" s="56" t="s">
        <v>1512</v>
      </c>
      <c r="D1099" s="50" t="s">
        <v>94</v>
      </c>
      <c r="E1099" s="50" t="s">
        <v>39</v>
      </c>
      <c r="F1099" s="50" t="s">
        <v>40</v>
      </c>
      <c r="G1099" s="50" t="s">
        <v>62</v>
      </c>
      <c r="H1099" s="50" t="s">
        <v>329</v>
      </c>
      <c r="I1099" s="50" t="s">
        <v>1519</v>
      </c>
      <c r="J1099" s="50" t="s">
        <v>43</v>
      </c>
      <c r="K1099" s="50" t="str">
        <f t="shared" si="17"/>
        <v>IPSAFILIADOS D.L.3500/TRABAJADORCERTIFICADOS</v>
      </c>
      <c r="L1099" s="49" t="s">
        <v>44</v>
      </c>
      <c r="M1099" s="50" t="s">
        <v>98</v>
      </c>
    </row>
    <row r="1100" spans="1:13" x14ac:dyDescent="0.2">
      <c r="A1100" s="50" t="s">
        <v>1520</v>
      </c>
      <c r="B1100" s="50" t="s">
        <v>1489</v>
      </c>
      <c r="C1100" s="56" t="s">
        <v>1512</v>
      </c>
      <c r="D1100" s="50" t="s">
        <v>94</v>
      </c>
      <c r="E1100" s="50" t="s">
        <v>39</v>
      </c>
      <c r="F1100" s="50" t="s">
        <v>40</v>
      </c>
      <c r="G1100" s="50" t="s">
        <v>54</v>
      </c>
      <c r="H1100" s="50" t="s">
        <v>329</v>
      </c>
      <c r="I1100" s="50" t="s">
        <v>1520</v>
      </c>
      <c r="J1100" s="50" t="s">
        <v>43</v>
      </c>
      <c r="K1100" s="50" t="str">
        <f t="shared" si="17"/>
        <v>IPSPENSIONADOSCERTIFICADOS</v>
      </c>
      <c r="L1100" s="49" t="s">
        <v>44</v>
      </c>
      <c r="M1100" s="50" t="s">
        <v>98</v>
      </c>
    </row>
    <row r="1101" spans="1:13" x14ac:dyDescent="0.2">
      <c r="A1101" s="50" t="s">
        <v>1521</v>
      </c>
      <c r="B1101" s="50" t="s">
        <v>1512</v>
      </c>
      <c r="C1101" s="56" t="s">
        <v>1512</v>
      </c>
      <c r="D1101" s="50" t="s">
        <v>38</v>
      </c>
      <c r="E1101" s="50" t="s">
        <v>39</v>
      </c>
      <c r="F1101" s="50" t="s">
        <v>40</v>
      </c>
      <c r="G1101" s="50" t="s">
        <v>103</v>
      </c>
      <c r="H1101" s="50" t="s">
        <v>42</v>
      </c>
      <c r="I1101" s="50" t="s">
        <v>1521</v>
      </c>
      <c r="J1101" s="50" t="s">
        <v>43</v>
      </c>
      <c r="K1101" s="50" t="str">
        <f t="shared" si="17"/>
        <v>IPSBENEFICIARIOS PILAR SOLIDARIOINFORMACIÓN Y ORIENTACIÓN</v>
      </c>
      <c r="L1101" s="49" t="s">
        <v>44</v>
      </c>
      <c r="M1101" s="50" t="s">
        <v>45</v>
      </c>
    </row>
    <row r="1102" spans="1:13" x14ac:dyDescent="0.2">
      <c r="A1102" s="50" t="s">
        <v>1522</v>
      </c>
      <c r="B1102" s="50" t="s">
        <v>1300</v>
      </c>
      <c r="C1102" s="56" t="s">
        <v>1512</v>
      </c>
      <c r="D1102" s="50" t="s">
        <v>38</v>
      </c>
      <c r="E1102" s="50" t="s">
        <v>39</v>
      </c>
      <c r="F1102" s="50" t="s">
        <v>40</v>
      </c>
      <c r="G1102" s="50" t="s">
        <v>54</v>
      </c>
      <c r="H1102" s="50" t="s">
        <v>42</v>
      </c>
      <c r="I1102" s="50" t="s">
        <v>1522</v>
      </c>
      <c r="J1102" s="50" t="s">
        <v>43</v>
      </c>
      <c r="K1102" s="50" t="str">
        <f t="shared" si="17"/>
        <v>IPSPENSIONADOSINFORMACIÓN Y ORIENTACIÓN</v>
      </c>
      <c r="L1102" s="49" t="s">
        <v>44</v>
      </c>
      <c r="M1102" s="50" t="s">
        <v>45</v>
      </c>
    </row>
    <row r="1103" spans="1:13" x14ac:dyDescent="0.2">
      <c r="A1103" s="50" t="s">
        <v>1523</v>
      </c>
      <c r="B1103" s="50" t="s">
        <v>1312</v>
      </c>
      <c r="C1103" s="56" t="s">
        <v>1512</v>
      </c>
      <c r="D1103" s="50" t="s">
        <v>38</v>
      </c>
      <c r="E1103" s="50" t="s">
        <v>39</v>
      </c>
      <c r="F1103" s="50" t="s">
        <v>40</v>
      </c>
      <c r="G1103" s="50" t="s">
        <v>1161</v>
      </c>
      <c r="H1103" s="50" t="s">
        <v>1408</v>
      </c>
      <c r="I1103" s="50" t="s">
        <v>1523</v>
      </c>
      <c r="J1103" s="50" t="s">
        <v>43</v>
      </c>
      <c r="K1103" s="50" t="str">
        <f t="shared" si="17"/>
        <v>IPSSERVICIO IPS EN LINEASOPORTE USO DE SISTEMA</v>
      </c>
      <c r="L1103" s="49" t="s">
        <v>44</v>
      </c>
      <c r="M1103" s="50" t="s">
        <v>45</v>
      </c>
    </row>
    <row r="1104" spans="1:13" x14ac:dyDescent="0.2">
      <c r="A1104" s="50" t="s">
        <v>1524</v>
      </c>
      <c r="B1104" s="50" t="s">
        <v>1379</v>
      </c>
      <c r="C1104" s="56" t="s">
        <v>1525</v>
      </c>
      <c r="D1104" s="50" t="s">
        <v>38</v>
      </c>
      <c r="E1104" s="50" t="s">
        <v>39</v>
      </c>
      <c r="F1104" s="50" t="s">
        <v>40</v>
      </c>
      <c r="G1104" s="50" t="s">
        <v>89</v>
      </c>
      <c r="H1104" s="50" t="s">
        <v>90</v>
      </c>
      <c r="I1104" s="50" t="s">
        <v>1524</v>
      </c>
      <c r="J1104" s="50" t="s">
        <v>43</v>
      </c>
      <c r="K1104" s="50" t="str">
        <f t="shared" si="17"/>
        <v>IPSEMPLEADORESSALDO FAVOR EMPLEADOR</v>
      </c>
      <c r="L1104" s="49" t="s">
        <v>44</v>
      </c>
      <c r="M1104" s="50" t="s">
        <v>45</v>
      </c>
    </row>
    <row r="1105" spans="1:13" x14ac:dyDescent="0.2">
      <c r="A1105" s="50" t="s">
        <v>1526</v>
      </c>
      <c r="B1105" s="50" t="s">
        <v>633</v>
      </c>
      <c r="C1105" s="56" t="s">
        <v>1525</v>
      </c>
      <c r="D1105" s="50" t="s">
        <v>38</v>
      </c>
      <c r="E1105" s="50" t="s">
        <v>39</v>
      </c>
      <c r="F1105" s="50" t="s">
        <v>40</v>
      </c>
      <c r="G1105" s="50" t="s">
        <v>1161</v>
      </c>
      <c r="H1105" s="50" t="s">
        <v>1408</v>
      </c>
      <c r="I1105" s="50" t="s">
        <v>1526</v>
      </c>
      <c r="J1105" s="50" t="s">
        <v>43</v>
      </c>
      <c r="K1105" s="50" t="str">
        <f t="shared" si="17"/>
        <v>IPSSERVICIO IPS EN LINEASOPORTE USO DE SISTEMA</v>
      </c>
      <c r="L1105" s="49" t="s">
        <v>44</v>
      </c>
      <c r="M1105" s="50" t="s">
        <v>45</v>
      </c>
    </row>
    <row r="1106" spans="1:13" x14ac:dyDescent="0.2">
      <c r="A1106" s="50" t="s">
        <v>1527</v>
      </c>
      <c r="B1106" s="50" t="s">
        <v>633</v>
      </c>
      <c r="C1106" s="56" t="s">
        <v>1525</v>
      </c>
      <c r="D1106" s="50" t="s">
        <v>38</v>
      </c>
      <c r="E1106" s="50" t="s">
        <v>39</v>
      </c>
      <c r="F1106" s="50" t="s">
        <v>40</v>
      </c>
      <c r="G1106" s="50" t="s">
        <v>1161</v>
      </c>
      <c r="H1106" s="50" t="s">
        <v>1408</v>
      </c>
      <c r="I1106" s="50" t="s">
        <v>1527</v>
      </c>
      <c r="J1106" s="50" t="s">
        <v>43</v>
      </c>
      <c r="K1106" s="50" t="str">
        <f t="shared" si="17"/>
        <v>IPSSERVICIO IPS EN LINEASOPORTE USO DE SISTEMA</v>
      </c>
      <c r="L1106" s="49" t="s">
        <v>44</v>
      </c>
      <c r="M1106" s="50" t="s">
        <v>45</v>
      </c>
    </row>
    <row r="1107" spans="1:13" x14ac:dyDescent="0.2">
      <c r="A1107" s="50" t="s">
        <v>1528</v>
      </c>
      <c r="B1107" s="50" t="s">
        <v>751</v>
      </c>
      <c r="C1107" s="56" t="s">
        <v>1525</v>
      </c>
      <c r="D1107" s="50" t="s">
        <v>38</v>
      </c>
      <c r="E1107" s="50" t="s">
        <v>39</v>
      </c>
      <c r="F1107" s="50" t="s">
        <v>40</v>
      </c>
      <c r="G1107" s="50" t="s">
        <v>1111</v>
      </c>
      <c r="H1107" s="50" t="s">
        <v>1455</v>
      </c>
      <c r="I1107" s="50" t="s">
        <v>1528</v>
      </c>
      <c r="J1107" s="50" t="s">
        <v>43</v>
      </c>
      <c r="K1107" s="50" t="str">
        <f t="shared" si="17"/>
        <v>IPSPENSIÓN GARANTIZADA UNIVERSALESTADO DE SOLICITUD</v>
      </c>
      <c r="L1107" s="49" t="s">
        <v>44</v>
      </c>
      <c r="M1107" s="50" t="s">
        <v>45</v>
      </c>
    </row>
    <row r="1108" spans="1:13" x14ac:dyDescent="0.2">
      <c r="A1108" s="50" t="s">
        <v>1529</v>
      </c>
      <c r="B1108" s="50" t="s">
        <v>1152</v>
      </c>
      <c r="C1108" s="56" t="s">
        <v>1525</v>
      </c>
      <c r="D1108" s="50" t="s">
        <v>94</v>
      </c>
      <c r="E1108" s="50" t="s">
        <v>39</v>
      </c>
      <c r="F1108" s="50" t="s">
        <v>40</v>
      </c>
      <c r="G1108" s="50" t="s">
        <v>54</v>
      </c>
      <c r="H1108" s="50" t="s">
        <v>42</v>
      </c>
      <c r="I1108" s="50" t="s">
        <v>1529</v>
      </c>
      <c r="J1108" s="50" t="s">
        <v>43</v>
      </c>
      <c r="K1108" s="50" t="str">
        <f t="shared" si="17"/>
        <v>IPSPENSIONADOSINFORMACIÓN Y ORIENTACIÓN</v>
      </c>
      <c r="L1108" s="49" t="s">
        <v>44</v>
      </c>
      <c r="M1108" s="50" t="s">
        <v>98</v>
      </c>
    </row>
    <row r="1109" spans="1:13" x14ac:dyDescent="0.2">
      <c r="A1109" s="50" t="s">
        <v>1530</v>
      </c>
      <c r="B1109" s="50" t="s">
        <v>1489</v>
      </c>
      <c r="C1109" s="56" t="s">
        <v>1525</v>
      </c>
      <c r="D1109" s="50" t="s">
        <v>94</v>
      </c>
      <c r="E1109" s="50" t="s">
        <v>39</v>
      </c>
      <c r="F1109" s="50" t="s">
        <v>40</v>
      </c>
      <c r="G1109" s="50" t="s">
        <v>1111</v>
      </c>
      <c r="H1109" s="50" t="s">
        <v>1455</v>
      </c>
      <c r="I1109" s="50" t="s">
        <v>1530</v>
      </c>
      <c r="J1109" s="50" t="s">
        <v>43</v>
      </c>
      <c r="K1109" s="50" t="str">
        <f t="shared" si="17"/>
        <v>IPSPENSIÓN GARANTIZADA UNIVERSALESTADO DE SOLICITUD</v>
      </c>
      <c r="L1109" s="49" t="s">
        <v>44</v>
      </c>
      <c r="M1109" s="50" t="s">
        <v>98</v>
      </c>
    </row>
    <row r="1110" spans="1:13" x14ac:dyDescent="0.2">
      <c r="A1110" s="50" t="s">
        <v>1531</v>
      </c>
      <c r="B1110" s="50" t="s">
        <v>1512</v>
      </c>
      <c r="C1110" s="56" t="s">
        <v>1525</v>
      </c>
      <c r="D1110" s="50" t="s">
        <v>94</v>
      </c>
      <c r="E1110" s="50" t="s">
        <v>39</v>
      </c>
      <c r="F1110" s="50" t="s">
        <v>40</v>
      </c>
      <c r="G1110" s="50" t="s">
        <v>54</v>
      </c>
      <c r="H1110" s="50" t="s">
        <v>1491</v>
      </c>
      <c r="I1110" s="50" t="s">
        <v>1531</v>
      </c>
      <c r="J1110" s="50" t="s">
        <v>43</v>
      </c>
      <c r="K1110" s="50" t="str">
        <f t="shared" si="17"/>
        <v>IPSPENSIONADOSREEMPLAZO PAGOS CADUCADOS</v>
      </c>
      <c r="L1110" s="49" t="s">
        <v>44</v>
      </c>
      <c r="M1110" s="50" t="s">
        <v>98</v>
      </c>
    </row>
    <row r="1111" spans="1:13" x14ac:dyDescent="0.2">
      <c r="A1111" s="50" t="s">
        <v>1532</v>
      </c>
      <c r="B1111" s="50" t="s">
        <v>1512</v>
      </c>
      <c r="C1111" s="56" t="s">
        <v>1525</v>
      </c>
      <c r="D1111" s="50" t="s">
        <v>656</v>
      </c>
      <c r="E1111" s="50" t="s">
        <v>39</v>
      </c>
      <c r="F1111" s="50" t="s">
        <v>40</v>
      </c>
      <c r="G1111" s="50" t="s">
        <v>54</v>
      </c>
      <c r="H1111" s="50" t="s">
        <v>125</v>
      </c>
      <c r="I1111" s="50" t="s">
        <v>1532</v>
      </c>
      <c r="J1111" s="50" t="s">
        <v>43</v>
      </c>
      <c r="K1111" s="50" t="str">
        <f t="shared" si="17"/>
        <v>IPSPENSIONADOSFECHA, LUGAR O FORMA DE PAGO</v>
      </c>
      <c r="L1111" s="49" t="s">
        <v>44</v>
      </c>
      <c r="M1111" s="50" t="s">
        <v>658</v>
      </c>
    </row>
    <row r="1112" spans="1:13" x14ac:dyDescent="0.2">
      <c r="A1112" s="50" t="s">
        <v>1533</v>
      </c>
      <c r="B1112" s="50" t="s">
        <v>1379</v>
      </c>
      <c r="C1112" s="56" t="s">
        <v>162</v>
      </c>
      <c r="D1112" s="50" t="s">
        <v>38</v>
      </c>
      <c r="E1112" s="50" t="s">
        <v>39</v>
      </c>
      <c r="F1112" s="50" t="s">
        <v>40</v>
      </c>
      <c r="G1112" s="50" t="s">
        <v>41</v>
      </c>
      <c r="H1112" s="50" t="s">
        <v>42</v>
      </c>
      <c r="I1112" s="50" t="s">
        <v>1533</v>
      </c>
      <c r="J1112" s="50" t="s">
        <v>43</v>
      </c>
      <c r="K1112" s="50" t="str">
        <f t="shared" si="17"/>
        <v>IPSAPORTE FAMILIAR PERMANENTEINFORMACIÓN Y ORIENTACIÓN</v>
      </c>
      <c r="L1112" s="49" t="s">
        <v>44</v>
      </c>
      <c r="M1112" s="50" t="s">
        <v>45</v>
      </c>
    </row>
    <row r="1113" spans="1:13" x14ac:dyDescent="0.2">
      <c r="A1113" s="50" t="s">
        <v>1534</v>
      </c>
      <c r="B1113" s="50" t="s">
        <v>162</v>
      </c>
      <c r="C1113" s="56" t="s">
        <v>162</v>
      </c>
      <c r="D1113" s="50" t="s">
        <v>38</v>
      </c>
      <c r="E1113" s="50" t="s">
        <v>39</v>
      </c>
      <c r="F1113" s="50" t="s">
        <v>40</v>
      </c>
      <c r="G1113" s="50" t="s">
        <v>41</v>
      </c>
      <c r="H1113" s="50" t="s">
        <v>42</v>
      </c>
      <c r="I1113" s="50" t="s">
        <v>1534</v>
      </c>
      <c r="J1113" s="50" t="s">
        <v>43</v>
      </c>
      <c r="K1113" s="50" t="str">
        <f t="shared" si="17"/>
        <v>IPSAPORTE FAMILIAR PERMANENTEINFORMACIÓN Y ORIENTACIÓN</v>
      </c>
      <c r="L1113" s="49" t="s">
        <v>44</v>
      </c>
      <c r="M1113" s="50" t="s">
        <v>45</v>
      </c>
    </row>
    <row r="1114" spans="1:13" x14ac:dyDescent="0.2">
      <c r="A1114" s="50" t="s">
        <v>1535</v>
      </c>
      <c r="B1114" s="50" t="s">
        <v>162</v>
      </c>
      <c r="C1114" s="56" t="s">
        <v>162</v>
      </c>
      <c r="D1114" s="50" t="s">
        <v>38</v>
      </c>
      <c r="E1114" s="50" t="s">
        <v>39</v>
      </c>
      <c r="F1114" s="50" t="s">
        <v>40</v>
      </c>
      <c r="G1114" s="50" t="s">
        <v>41</v>
      </c>
      <c r="H1114" s="50" t="s">
        <v>42</v>
      </c>
      <c r="I1114" s="50" t="s">
        <v>1535</v>
      </c>
      <c r="J1114" s="50" t="s">
        <v>43</v>
      </c>
      <c r="K1114" s="50" t="str">
        <f t="shared" si="17"/>
        <v>IPSAPORTE FAMILIAR PERMANENTEINFORMACIÓN Y ORIENTACIÓN</v>
      </c>
      <c r="L1114" s="49" t="s">
        <v>44</v>
      </c>
      <c r="M1114" s="50" t="s">
        <v>45</v>
      </c>
    </row>
    <row r="1115" spans="1:13" x14ac:dyDescent="0.2">
      <c r="A1115" s="50" t="s">
        <v>1536</v>
      </c>
      <c r="B1115" s="50" t="s">
        <v>162</v>
      </c>
      <c r="C1115" s="56" t="s">
        <v>162</v>
      </c>
      <c r="D1115" s="50" t="s">
        <v>94</v>
      </c>
      <c r="E1115" s="50" t="s">
        <v>39</v>
      </c>
      <c r="F1115" s="50" t="s">
        <v>68</v>
      </c>
      <c r="G1115" s="50" t="s">
        <v>69</v>
      </c>
      <c r="H1115" s="50" t="s">
        <v>70</v>
      </c>
      <c r="I1115" s="50" t="s">
        <v>1536</v>
      </c>
      <c r="J1115" s="50" t="s">
        <v>43</v>
      </c>
      <c r="K1115" s="50" t="str">
        <f t="shared" si="17"/>
        <v>CANALES DE ATENCIÓNCAPRICALIDAD ATENCIÓN DEL FUNCIONARIO</v>
      </c>
      <c r="L1115" s="49" t="s">
        <v>71</v>
      </c>
      <c r="M1115" s="50" t="s">
        <v>98</v>
      </c>
    </row>
    <row r="1116" spans="1:13" x14ac:dyDescent="0.2">
      <c r="A1116" s="50" t="s">
        <v>1537</v>
      </c>
      <c r="B1116" s="50" t="s">
        <v>1081</v>
      </c>
      <c r="C1116" s="56" t="s">
        <v>1538</v>
      </c>
      <c r="D1116" s="50" t="s">
        <v>94</v>
      </c>
      <c r="E1116" s="50" t="s">
        <v>39</v>
      </c>
      <c r="F1116" s="50" t="s">
        <v>40</v>
      </c>
      <c r="G1116" s="50" t="s">
        <v>54</v>
      </c>
      <c r="H1116" s="50" t="s">
        <v>715</v>
      </c>
      <c r="I1116" s="50" t="s">
        <v>1537</v>
      </c>
      <c r="J1116" s="50" t="s">
        <v>43</v>
      </c>
      <c r="K1116" s="50" t="str">
        <f t="shared" si="17"/>
        <v>IPSPENSIONADOSSALDO INSOLUTO</v>
      </c>
      <c r="L1116" s="49" t="s">
        <v>44</v>
      </c>
      <c r="M1116" s="50" t="s">
        <v>98</v>
      </c>
    </row>
    <row r="1117" spans="1:13" x14ac:dyDescent="0.2">
      <c r="A1117" s="50" t="s">
        <v>1539</v>
      </c>
      <c r="B1117" s="50" t="s">
        <v>1379</v>
      </c>
      <c r="C1117" s="56" t="s">
        <v>1538</v>
      </c>
      <c r="D1117" s="50" t="s">
        <v>38</v>
      </c>
      <c r="E1117" s="50" t="s">
        <v>39</v>
      </c>
      <c r="F1117" s="50" t="s">
        <v>40</v>
      </c>
      <c r="G1117" s="50" t="s">
        <v>1111</v>
      </c>
      <c r="H1117" s="50" t="s">
        <v>1540</v>
      </c>
      <c r="I1117" s="50" t="s">
        <v>1539</v>
      </c>
      <c r="J1117" s="50" t="s">
        <v>43</v>
      </c>
      <c r="K1117" s="50" t="str">
        <f t="shared" si="17"/>
        <v>IPSPENSIÓN GARANTIZADA UNIVERSALFECHA Y FORMA DE PAGO</v>
      </c>
      <c r="L1117" s="49" t="s">
        <v>44</v>
      </c>
      <c r="M1117" s="50" t="s">
        <v>45</v>
      </c>
    </row>
    <row r="1118" spans="1:13" x14ac:dyDescent="0.2">
      <c r="A1118" s="50" t="s">
        <v>1541</v>
      </c>
      <c r="B1118" s="50" t="s">
        <v>1209</v>
      </c>
      <c r="C1118" s="56" t="s">
        <v>1538</v>
      </c>
      <c r="D1118" s="50" t="s">
        <v>94</v>
      </c>
      <c r="E1118" s="50" t="s">
        <v>39</v>
      </c>
      <c r="F1118" s="50" t="s">
        <v>40</v>
      </c>
      <c r="G1118" s="50" t="s">
        <v>54</v>
      </c>
      <c r="H1118" s="50" t="s">
        <v>715</v>
      </c>
      <c r="I1118" s="50" t="s">
        <v>1541</v>
      </c>
      <c r="J1118" s="50" t="s">
        <v>43</v>
      </c>
      <c r="K1118" s="50" t="str">
        <f t="shared" si="17"/>
        <v>IPSPENSIONADOSSALDO INSOLUTO</v>
      </c>
      <c r="L1118" s="49" t="s">
        <v>44</v>
      </c>
      <c r="M1118" s="50" t="s">
        <v>98</v>
      </c>
    </row>
    <row r="1119" spans="1:13" x14ac:dyDescent="0.2">
      <c r="A1119" s="50" t="s">
        <v>1542</v>
      </c>
      <c r="B1119" s="50" t="s">
        <v>179</v>
      </c>
      <c r="C1119" s="56" t="s">
        <v>1017</v>
      </c>
      <c r="D1119" s="50" t="s">
        <v>94</v>
      </c>
      <c r="E1119" s="50" t="s">
        <v>39</v>
      </c>
      <c r="F1119" s="50" t="s">
        <v>40</v>
      </c>
      <c r="G1119" s="50" t="s">
        <v>89</v>
      </c>
      <c r="H1119" s="50" t="s">
        <v>262</v>
      </c>
      <c r="I1119" s="50" t="s">
        <v>1542</v>
      </c>
      <c r="J1119" s="50" t="s">
        <v>43</v>
      </c>
      <c r="K1119" s="50" t="str">
        <f t="shared" si="17"/>
        <v>IPSEMPLEADORESIMPUGNACIÓN DE PLANILLAS</v>
      </c>
      <c r="L1119" s="49" t="s">
        <v>44</v>
      </c>
      <c r="M1119" s="50" t="s">
        <v>98</v>
      </c>
    </row>
    <row r="1120" spans="1:13" x14ac:dyDescent="0.2">
      <c r="A1120" s="50" t="s">
        <v>1543</v>
      </c>
      <c r="B1120" s="50" t="s">
        <v>1251</v>
      </c>
      <c r="C1120" s="56" t="s">
        <v>1017</v>
      </c>
      <c r="D1120" s="50" t="s">
        <v>38</v>
      </c>
      <c r="E1120" s="50" t="s">
        <v>39</v>
      </c>
      <c r="F1120" s="50" t="s">
        <v>40</v>
      </c>
      <c r="G1120" s="50" t="s">
        <v>63</v>
      </c>
      <c r="H1120" s="50" t="s">
        <v>338</v>
      </c>
      <c r="I1120" s="50" t="s">
        <v>1543</v>
      </c>
      <c r="J1120" s="50" t="s">
        <v>43</v>
      </c>
      <c r="K1120" s="50" t="str">
        <f t="shared" si="17"/>
        <v>IPSASIGNACIÓN FAMILIARSOLICITUD DE PAGO DIRECTO/RETROACTIVO</v>
      </c>
      <c r="L1120" s="49" t="s">
        <v>44</v>
      </c>
      <c r="M1120" s="50" t="s">
        <v>45</v>
      </c>
    </row>
    <row r="1121" spans="1:13" x14ac:dyDescent="0.2">
      <c r="A1121" s="50" t="s">
        <v>1544</v>
      </c>
      <c r="B1121" s="50" t="s">
        <v>1538</v>
      </c>
      <c r="C1121" s="56" t="s">
        <v>1017</v>
      </c>
      <c r="D1121" s="50" t="s">
        <v>94</v>
      </c>
      <c r="E1121" s="50" t="s">
        <v>39</v>
      </c>
      <c r="F1121" s="50" t="s">
        <v>40</v>
      </c>
      <c r="G1121" s="50" t="s">
        <v>54</v>
      </c>
      <c r="H1121" s="50" t="s">
        <v>42</v>
      </c>
      <c r="I1121" s="50" t="s">
        <v>1544</v>
      </c>
      <c r="J1121" s="50" t="s">
        <v>43</v>
      </c>
      <c r="K1121" s="50" t="str">
        <f t="shared" si="17"/>
        <v>IPSPENSIONADOSINFORMACIÓN Y ORIENTACIÓN</v>
      </c>
      <c r="L1121" s="49" t="s">
        <v>44</v>
      </c>
      <c r="M1121" s="50" t="s">
        <v>98</v>
      </c>
    </row>
    <row r="1122" spans="1:13" x14ac:dyDescent="0.2">
      <c r="A1122" s="50" t="s">
        <v>1545</v>
      </c>
      <c r="B1122" s="50" t="s">
        <v>1538</v>
      </c>
      <c r="C1122" s="56" t="s">
        <v>1017</v>
      </c>
      <c r="D1122" s="50" t="s">
        <v>94</v>
      </c>
      <c r="E1122" s="50" t="s">
        <v>39</v>
      </c>
      <c r="F1122" s="50" t="s">
        <v>40</v>
      </c>
      <c r="G1122" s="50" t="s">
        <v>184</v>
      </c>
      <c r="H1122" s="50" t="s">
        <v>42</v>
      </c>
      <c r="I1122" s="50" t="s">
        <v>1545</v>
      </c>
      <c r="J1122" s="50" t="s">
        <v>43</v>
      </c>
      <c r="K1122" s="50" t="str">
        <f t="shared" si="17"/>
        <v>IPSPODERESINFORMACIÓN Y ORIENTACIÓN</v>
      </c>
      <c r="L1122" s="49" t="s">
        <v>71</v>
      </c>
      <c r="M1122" s="50" t="s">
        <v>98</v>
      </c>
    </row>
    <row r="1123" spans="1:13" x14ac:dyDescent="0.2">
      <c r="A1123" s="50" t="s">
        <v>1546</v>
      </c>
      <c r="B1123" s="50" t="s">
        <v>1017</v>
      </c>
      <c r="C1123" s="56" t="s">
        <v>1017</v>
      </c>
      <c r="D1123" s="50" t="s">
        <v>38</v>
      </c>
      <c r="E1123" s="50" t="s">
        <v>39</v>
      </c>
      <c r="F1123" s="50" t="s">
        <v>40</v>
      </c>
      <c r="G1123" s="50" t="s">
        <v>62</v>
      </c>
      <c r="H1123" s="50" t="s">
        <v>63</v>
      </c>
      <c r="I1123" s="50" t="s">
        <v>1546</v>
      </c>
      <c r="J1123" s="50" t="s">
        <v>43</v>
      </c>
      <c r="K1123" s="50" t="str">
        <f t="shared" si="17"/>
        <v>IPSAFILIADOS D.L.3500/TRABAJADORASIGNACIÓN FAMILIAR</v>
      </c>
      <c r="L1123" s="49" t="s">
        <v>44</v>
      </c>
      <c r="M1123" s="50" t="s">
        <v>45</v>
      </c>
    </row>
    <row r="1124" spans="1:13" x14ac:dyDescent="0.2">
      <c r="A1124" s="50" t="s">
        <v>1547</v>
      </c>
      <c r="B1124" s="50" t="s">
        <v>1548</v>
      </c>
      <c r="C1124" s="56" t="s">
        <v>1549</v>
      </c>
      <c r="D1124" s="50" t="s">
        <v>38</v>
      </c>
      <c r="E1124" s="50" t="s">
        <v>39</v>
      </c>
      <c r="F1124" s="50" t="s">
        <v>40</v>
      </c>
      <c r="G1124" s="50" t="s">
        <v>54</v>
      </c>
      <c r="H1124" s="50" t="s">
        <v>55</v>
      </c>
      <c r="I1124" s="50" t="s">
        <v>1547</v>
      </c>
      <c r="J1124" s="50" t="s">
        <v>43</v>
      </c>
      <c r="K1124" s="50" t="str">
        <f t="shared" si="17"/>
        <v>IPSPENSIONADOSAGUINALDO</v>
      </c>
      <c r="L1124" s="49" t="s">
        <v>44</v>
      </c>
      <c r="M1124" s="50" t="s">
        <v>45</v>
      </c>
    </row>
    <row r="1125" spans="1:13" x14ac:dyDescent="0.2">
      <c r="A1125" s="50" t="s">
        <v>1550</v>
      </c>
      <c r="B1125" s="50" t="s">
        <v>1233</v>
      </c>
      <c r="C1125" s="56" t="s">
        <v>1549</v>
      </c>
      <c r="D1125" s="50" t="s">
        <v>94</v>
      </c>
      <c r="E1125" s="50" t="s">
        <v>39</v>
      </c>
      <c r="F1125" s="50" t="s">
        <v>40</v>
      </c>
      <c r="G1125" s="50" t="s">
        <v>184</v>
      </c>
      <c r="H1125" s="50" t="s">
        <v>860</v>
      </c>
      <c r="I1125" s="50" t="s">
        <v>1550</v>
      </c>
      <c r="J1125" s="50" t="s">
        <v>43</v>
      </c>
      <c r="K1125" s="50" t="str">
        <f t="shared" si="17"/>
        <v>IPSPODERESSOLICITUD DE REFRENDACIÓN DE PODER</v>
      </c>
      <c r="L1125" s="49" t="s">
        <v>44</v>
      </c>
      <c r="M1125" s="50" t="s">
        <v>98</v>
      </c>
    </row>
    <row r="1126" spans="1:13" x14ac:dyDescent="0.2">
      <c r="A1126" s="50" t="s">
        <v>1551</v>
      </c>
      <c r="B1126" s="50" t="s">
        <v>1251</v>
      </c>
      <c r="C1126" s="56" t="s">
        <v>1549</v>
      </c>
      <c r="D1126" s="50" t="s">
        <v>38</v>
      </c>
      <c r="E1126" s="50" t="s">
        <v>39</v>
      </c>
      <c r="F1126" s="50" t="s">
        <v>40</v>
      </c>
      <c r="G1126" s="50" t="s">
        <v>41</v>
      </c>
      <c r="H1126" s="50" t="s">
        <v>57</v>
      </c>
      <c r="I1126" s="50" t="s">
        <v>1551</v>
      </c>
      <c r="J1126" s="50" t="s">
        <v>43</v>
      </c>
      <c r="K1126" s="50" t="str">
        <f t="shared" si="17"/>
        <v>IPSAPORTE FAMILIAR PERMANENTERECLAMO IPS</v>
      </c>
      <c r="L1126" s="49" t="s">
        <v>44</v>
      </c>
      <c r="M1126" s="50" t="s">
        <v>45</v>
      </c>
    </row>
    <row r="1127" spans="1:13" x14ac:dyDescent="0.2">
      <c r="A1127" s="50" t="s">
        <v>1552</v>
      </c>
      <c r="B1127" s="50" t="s">
        <v>1251</v>
      </c>
      <c r="C1127" s="56" t="s">
        <v>1549</v>
      </c>
      <c r="D1127" s="50" t="s">
        <v>38</v>
      </c>
      <c r="E1127" s="50" t="s">
        <v>39</v>
      </c>
      <c r="F1127" s="50" t="s">
        <v>40</v>
      </c>
      <c r="G1127" s="50" t="s">
        <v>54</v>
      </c>
      <c r="H1127" s="50" t="s">
        <v>146</v>
      </c>
      <c r="I1127" s="50" t="s">
        <v>1552</v>
      </c>
      <c r="J1127" s="50" t="s">
        <v>43</v>
      </c>
      <c r="K1127" s="50" t="str">
        <f t="shared" si="17"/>
        <v>IPSPENSIONADOSASIGNACIÓN POR MUERTE-CUOTA MORTUORIA</v>
      </c>
      <c r="L1127" s="49" t="s">
        <v>44</v>
      </c>
      <c r="M1127" s="50" t="s">
        <v>45</v>
      </c>
    </row>
    <row r="1128" spans="1:13" x14ac:dyDescent="0.2">
      <c r="A1128" s="50" t="s">
        <v>1553</v>
      </c>
      <c r="B1128" s="50" t="s">
        <v>1277</v>
      </c>
      <c r="C1128" s="56" t="s">
        <v>1549</v>
      </c>
      <c r="D1128" s="50" t="s">
        <v>38</v>
      </c>
      <c r="E1128" s="50" t="s">
        <v>39</v>
      </c>
      <c r="F1128" s="50" t="s">
        <v>40</v>
      </c>
      <c r="G1128" s="50" t="s">
        <v>49</v>
      </c>
      <c r="H1128" s="50" t="s">
        <v>133</v>
      </c>
      <c r="I1128" s="50" t="s">
        <v>1553</v>
      </c>
      <c r="J1128" s="50" t="s">
        <v>43</v>
      </c>
      <c r="K1128" s="50" t="str">
        <f t="shared" si="17"/>
        <v>IPSIMPONENTES EX CAJAS DE PREVISIÓN (REPARTO)SOLICITUD DE BENEFICIOS</v>
      </c>
      <c r="L1128" s="49" t="s">
        <v>44</v>
      </c>
      <c r="M1128" s="50" t="s">
        <v>45</v>
      </c>
    </row>
    <row r="1129" spans="1:13" x14ac:dyDescent="0.2">
      <c r="A1129" s="50" t="s">
        <v>1554</v>
      </c>
      <c r="B1129" s="50" t="s">
        <v>1294</v>
      </c>
      <c r="C1129" s="56" t="s">
        <v>1549</v>
      </c>
      <c r="D1129" s="50" t="s">
        <v>656</v>
      </c>
      <c r="E1129" s="50" t="s">
        <v>39</v>
      </c>
      <c r="F1129" s="50" t="s">
        <v>68</v>
      </c>
      <c r="G1129" s="50" t="s">
        <v>1078</v>
      </c>
      <c r="H1129" s="50" t="s">
        <v>70</v>
      </c>
      <c r="I1129" s="50" t="s">
        <v>1554</v>
      </c>
      <c r="J1129" s="50" t="s">
        <v>43</v>
      </c>
      <c r="K1129" s="50" t="str">
        <f t="shared" si="17"/>
        <v>CANALES DE ATENCIÓNCONTACT CENTERCALIDAD ATENCIÓN DEL FUNCIONARIO</v>
      </c>
      <c r="L1129" s="49" t="s">
        <v>71</v>
      </c>
      <c r="M1129" s="50" t="s">
        <v>658</v>
      </c>
    </row>
    <row r="1130" spans="1:13" x14ac:dyDescent="0.2">
      <c r="A1130" s="50" t="s">
        <v>1555</v>
      </c>
      <c r="B1130" s="50" t="s">
        <v>1046</v>
      </c>
      <c r="C1130" s="56" t="s">
        <v>1549</v>
      </c>
      <c r="D1130" s="50" t="s">
        <v>38</v>
      </c>
      <c r="E1130" s="50" t="s">
        <v>39</v>
      </c>
      <c r="F1130" s="50" t="s">
        <v>40</v>
      </c>
      <c r="G1130" s="50" t="s">
        <v>107</v>
      </c>
      <c r="H1130" s="50" t="s">
        <v>1089</v>
      </c>
      <c r="I1130" s="50" t="s">
        <v>1555</v>
      </c>
      <c r="J1130" s="50" t="s">
        <v>43</v>
      </c>
      <c r="K1130" s="50" t="str">
        <f t="shared" si="17"/>
        <v>IPSCORONAVIRUS &amp; MEDIDAS COVID-19INFORMACIÓN INGRESO FAMILIAR DE EMERGENCIA</v>
      </c>
      <c r="L1130" s="49" t="s">
        <v>44</v>
      </c>
      <c r="M1130" s="50" t="s">
        <v>45</v>
      </c>
    </row>
    <row r="1131" spans="1:13" x14ac:dyDescent="0.2">
      <c r="A1131" s="50" t="s">
        <v>1556</v>
      </c>
      <c r="B1131" s="50" t="s">
        <v>1152</v>
      </c>
      <c r="C1131" s="56" t="s">
        <v>1557</v>
      </c>
      <c r="D1131" s="50" t="s">
        <v>94</v>
      </c>
      <c r="E1131" s="50" t="s">
        <v>39</v>
      </c>
      <c r="F1131" s="50" t="s">
        <v>40</v>
      </c>
      <c r="G1131" s="50" t="s">
        <v>54</v>
      </c>
      <c r="H1131" s="50" t="s">
        <v>42</v>
      </c>
      <c r="I1131" s="50" t="s">
        <v>1556</v>
      </c>
      <c r="J1131" s="50" t="s">
        <v>43</v>
      </c>
      <c r="K1131" s="50" t="str">
        <f t="shared" si="17"/>
        <v>IPSPENSIONADOSINFORMACIÓN Y ORIENTACIÓN</v>
      </c>
      <c r="L1131" s="49" t="s">
        <v>44</v>
      </c>
      <c r="M1131" s="50" t="s">
        <v>98</v>
      </c>
    </row>
    <row r="1132" spans="1:13" x14ac:dyDescent="0.2">
      <c r="A1132" s="50" t="s">
        <v>1558</v>
      </c>
      <c r="B1132" s="50" t="s">
        <v>1459</v>
      </c>
      <c r="C1132" s="56" t="s">
        <v>1557</v>
      </c>
      <c r="D1132" s="50" t="s">
        <v>38</v>
      </c>
      <c r="E1132" s="50" t="s">
        <v>39</v>
      </c>
      <c r="F1132" s="50" t="s">
        <v>40</v>
      </c>
      <c r="G1132" s="50" t="s">
        <v>62</v>
      </c>
      <c r="H1132" s="50" t="s">
        <v>63</v>
      </c>
      <c r="I1132" s="50" t="s">
        <v>1558</v>
      </c>
      <c r="J1132" s="50" t="s">
        <v>43</v>
      </c>
      <c r="K1132" s="50" t="str">
        <f t="shared" si="17"/>
        <v>IPSAFILIADOS D.L.3500/TRABAJADORASIGNACIÓN FAMILIAR</v>
      </c>
      <c r="L1132" s="49" t="s">
        <v>44</v>
      </c>
      <c r="M1132" s="50" t="s">
        <v>45</v>
      </c>
    </row>
    <row r="1133" spans="1:13" x14ac:dyDescent="0.2">
      <c r="A1133" s="50" t="s">
        <v>1559</v>
      </c>
      <c r="B1133" s="50" t="s">
        <v>1489</v>
      </c>
      <c r="C1133" s="56" t="s">
        <v>1557</v>
      </c>
      <c r="D1133" s="50" t="s">
        <v>38</v>
      </c>
      <c r="E1133" s="50" t="s">
        <v>39</v>
      </c>
      <c r="F1133" s="50" t="s">
        <v>40</v>
      </c>
      <c r="G1133" s="50" t="s">
        <v>41</v>
      </c>
      <c r="H1133" s="50" t="s">
        <v>42</v>
      </c>
      <c r="I1133" s="50" t="s">
        <v>1559</v>
      </c>
      <c r="J1133" s="50" t="s">
        <v>43</v>
      </c>
      <c r="K1133" s="50" t="str">
        <f t="shared" si="17"/>
        <v>IPSAPORTE FAMILIAR PERMANENTEINFORMACIÓN Y ORIENTACIÓN</v>
      </c>
      <c r="L1133" s="49" t="s">
        <v>44</v>
      </c>
      <c r="M1133" s="50" t="s">
        <v>45</v>
      </c>
    </row>
    <row r="1134" spans="1:13" x14ac:dyDescent="0.2">
      <c r="A1134" s="50" t="s">
        <v>1560</v>
      </c>
      <c r="B1134" s="50" t="s">
        <v>1512</v>
      </c>
      <c r="C1134" s="56" t="s">
        <v>1557</v>
      </c>
      <c r="D1134" s="50" t="s">
        <v>94</v>
      </c>
      <c r="E1134" s="50" t="s">
        <v>39</v>
      </c>
      <c r="F1134" s="50" t="s">
        <v>40</v>
      </c>
      <c r="G1134" s="50" t="s">
        <v>54</v>
      </c>
      <c r="H1134" s="50" t="s">
        <v>42</v>
      </c>
      <c r="I1134" s="50" t="s">
        <v>1560</v>
      </c>
      <c r="J1134" s="50" t="s">
        <v>43</v>
      </c>
      <c r="K1134" s="50" t="str">
        <f t="shared" si="17"/>
        <v>IPSPENSIONADOSINFORMACIÓN Y ORIENTACIÓN</v>
      </c>
      <c r="L1134" s="49" t="s">
        <v>44</v>
      </c>
      <c r="M1134" s="50" t="s">
        <v>98</v>
      </c>
    </row>
    <row r="1135" spans="1:13" x14ac:dyDescent="0.2">
      <c r="A1135" s="50" t="s">
        <v>1561</v>
      </c>
      <c r="B1135" s="50" t="s">
        <v>1538</v>
      </c>
      <c r="C1135" s="56" t="s">
        <v>1557</v>
      </c>
      <c r="D1135" s="50" t="s">
        <v>94</v>
      </c>
      <c r="E1135" s="50" t="s">
        <v>39</v>
      </c>
      <c r="F1135" s="50" t="s">
        <v>68</v>
      </c>
      <c r="G1135" s="50" t="s">
        <v>69</v>
      </c>
      <c r="H1135" s="50" t="s">
        <v>826</v>
      </c>
      <c r="I1135" s="50" t="s">
        <v>1561</v>
      </c>
      <c r="J1135" s="50" t="s">
        <v>43</v>
      </c>
      <c r="K1135" s="50" t="str">
        <f t="shared" si="17"/>
        <v>CANALES DE ATENCIÓNCAPRITIEMPO DE ESPERA PARA LA ATENCIÓN</v>
      </c>
      <c r="L1135" s="49" t="s">
        <v>71</v>
      </c>
      <c r="M1135" s="50" t="s">
        <v>98</v>
      </c>
    </row>
    <row r="1136" spans="1:13" x14ac:dyDescent="0.2">
      <c r="A1136" s="50" t="s">
        <v>1562</v>
      </c>
      <c r="B1136" s="50" t="s">
        <v>1203</v>
      </c>
      <c r="C1136" s="56" t="s">
        <v>1557</v>
      </c>
      <c r="D1136" s="50" t="s">
        <v>94</v>
      </c>
      <c r="E1136" s="50" t="s">
        <v>39</v>
      </c>
      <c r="F1136" s="50" t="s">
        <v>40</v>
      </c>
      <c r="G1136" s="50" t="s">
        <v>54</v>
      </c>
      <c r="H1136" s="50" t="s">
        <v>184</v>
      </c>
      <c r="I1136" s="50" t="s">
        <v>1562</v>
      </c>
      <c r="J1136" s="50" t="s">
        <v>43</v>
      </c>
      <c r="K1136" s="50" t="str">
        <f t="shared" si="17"/>
        <v>IPSPENSIONADOSPODERES</v>
      </c>
      <c r="L1136" s="49" t="s">
        <v>44</v>
      </c>
      <c r="M1136" s="50" t="s">
        <v>98</v>
      </c>
    </row>
    <row r="1137" spans="1:13" x14ac:dyDescent="0.2">
      <c r="A1137" s="50" t="s">
        <v>1563</v>
      </c>
      <c r="B1137" s="50" t="s">
        <v>1549</v>
      </c>
      <c r="C1137" s="56" t="s">
        <v>1557</v>
      </c>
      <c r="D1137" s="50" t="s">
        <v>38</v>
      </c>
      <c r="E1137" s="50" t="s">
        <v>39</v>
      </c>
      <c r="F1137" s="50" t="s">
        <v>40</v>
      </c>
      <c r="G1137" s="50" t="s">
        <v>62</v>
      </c>
      <c r="H1137" s="50" t="s">
        <v>63</v>
      </c>
      <c r="I1137" s="50" t="s">
        <v>1563</v>
      </c>
      <c r="J1137" s="50" t="s">
        <v>43</v>
      </c>
      <c r="K1137" s="50" t="str">
        <f t="shared" si="17"/>
        <v>IPSAFILIADOS D.L.3500/TRABAJADORASIGNACIÓN FAMILIAR</v>
      </c>
      <c r="L1137" s="49" t="s">
        <v>44</v>
      </c>
      <c r="M1137" s="50" t="s">
        <v>45</v>
      </c>
    </row>
    <row r="1138" spans="1:13" x14ac:dyDescent="0.2">
      <c r="A1138" s="50" t="s">
        <v>1564</v>
      </c>
      <c r="B1138" s="50" t="s">
        <v>1557</v>
      </c>
      <c r="C1138" s="56" t="s">
        <v>1557</v>
      </c>
      <c r="D1138" s="50" t="s">
        <v>38</v>
      </c>
      <c r="E1138" s="50" t="s">
        <v>39</v>
      </c>
      <c r="F1138" s="50" t="s">
        <v>40</v>
      </c>
      <c r="G1138" s="50" t="s">
        <v>62</v>
      </c>
      <c r="H1138" s="50" t="s">
        <v>63</v>
      </c>
      <c r="I1138" s="50" t="s">
        <v>1564</v>
      </c>
      <c r="J1138" s="50" t="s">
        <v>43</v>
      </c>
      <c r="K1138" s="50" t="str">
        <f t="shared" si="17"/>
        <v>IPSAFILIADOS D.L.3500/TRABAJADORASIGNACIÓN FAMILIAR</v>
      </c>
      <c r="L1138" s="49" t="s">
        <v>44</v>
      </c>
      <c r="M1138" s="50" t="s">
        <v>45</v>
      </c>
    </row>
    <row r="1139" spans="1:13" x14ac:dyDescent="0.2">
      <c r="A1139" s="50" t="s">
        <v>1565</v>
      </c>
      <c r="B1139" s="50" t="s">
        <v>1557</v>
      </c>
      <c r="C1139" s="56" t="s">
        <v>1557</v>
      </c>
      <c r="D1139" s="50" t="s">
        <v>38</v>
      </c>
      <c r="E1139" s="50" t="s">
        <v>39</v>
      </c>
      <c r="F1139" s="50" t="s">
        <v>40</v>
      </c>
      <c r="G1139" s="50" t="s">
        <v>41</v>
      </c>
      <c r="H1139" s="50" t="s">
        <v>42</v>
      </c>
      <c r="I1139" s="50" t="s">
        <v>1565</v>
      </c>
      <c r="J1139" s="50" t="s">
        <v>43</v>
      </c>
      <c r="K1139" s="50" t="str">
        <f t="shared" si="17"/>
        <v>IPSAPORTE FAMILIAR PERMANENTEINFORMACIÓN Y ORIENTACIÓN</v>
      </c>
      <c r="L1139" s="49" t="s">
        <v>44</v>
      </c>
      <c r="M1139" s="50" t="s">
        <v>45</v>
      </c>
    </row>
    <row r="1140" spans="1:13" x14ac:dyDescent="0.2">
      <c r="A1140" s="50" t="s">
        <v>1566</v>
      </c>
      <c r="B1140" s="50" t="s">
        <v>1120</v>
      </c>
      <c r="C1140" s="56" t="s">
        <v>1567</v>
      </c>
      <c r="D1140" s="50" t="s">
        <v>94</v>
      </c>
      <c r="E1140" s="50" t="s">
        <v>39</v>
      </c>
      <c r="F1140" s="50" t="s">
        <v>40</v>
      </c>
      <c r="G1140" s="50" t="s">
        <v>1111</v>
      </c>
      <c r="H1140" s="50" t="s">
        <v>42</v>
      </c>
      <c r="I1140" s="50" t="s">
        <v>1566</v>
      </c>
      <c r="J1140" s="50" t="s">
        <v>43</v>
      </c>
      <c r="K1140" s="50" t="str">
        <f t="shared" si="17"/>
        <v>IPSPENSIÓN GARANTIZADA UNIVERSALINFORMACIÓN Y ORIENTACIÓN</v>
      </c>
      <c r="L1140" s="49" t="s">
        <v>71</v>
      </c>
      <c r="M1140" s="50" t="s">
        <v>98</v>
      </c>
    </row>
    <row r="1141" spans="1:13" x14ac:dyDescent="0.2">
      <c r="A1141" s="50" t="s">
        <v>1568</v>
      </c>
      <c r="B1141" s="50" t="s">
        <v>1017</v>
      </c>
      <c r="C1141" s="56" t="s">
        <v>1567</v>
      </c>
      <c r="D1141" s="50" t="s">
        <v>94</v>
      </c>
      <c r="E1141" s="50" t="s">
        <v>39</v>
      </c>
      <c r="F1141" s="50" t="s">
        <v>68</v>
      </c>
      <c r="G1141" s="50" t="s">
        <v>69</v>
      </c>
      <c r="H1141" s="50" t="s">
        <v>1569</v>
      </c>
      <c r="I1141" s="50" t="s">
        <v>1568</v>
      </c>
      <c r="J1141" s="50" t="s">
        <v>43</v>
      </c>
      <c r="K1141" s="50" t="str">
        <f t="shared" si="17"/>
        <v>CANALES DE ATENCIÓNCAPRIINFRAESTRUCTURA DEL LOCAL</v>
      </c>
      <c r="L1141" s="49" t="s">
        <v>684</v>
      </c>
      <c r="M1141" s="50" t="s">
        <v>98</v>
      </c>
    </row>
    <row r="1142" spans="1:13" x14ac:dyDescent="0.2">
      <c r="A1142" s="50" t="s">
        <v>1570</v>
      </c>
      <c r="B1142" s="50" t="s">
        <v>1557</v>
      </c>
      <c r="C1142" s="56" t="s">
        <v>1567</v>
      </c>
      <c r="D1142" s="50" t="s">
        <v>38</v>
      </c>
      <c r="E1142" s="50" t="s">
        <v>39</v>
      </c>
      <c r="F1142" s="50" t="s">
        <v>40</v>
      </c>
      <c r="G1142" s="50" t="s">
        <v>62</v>
      </c>
      <c r="H1142" s="50" t="s">
        <v>42</v>
      </c>
      <c r="I1142" s="50" t="s">
        <v>1570</v>
      </c>
      <c r="J1142" s="50" t="s">
        <v>43</v>
      </c>
      <c r="K1142" s="50" t="str">
        <f t="shared" si="17"/>
        <v>IPSAFILIADOS D.L.3500/TRABAJADORINFORMACIÓN Y ORIENTACIÓN</v>
      </c>
      <c r="L1142" s="49" t="s">
        <v>44</v>
      </c>
      <c r="M1142" s="50" t="s">
        <v>45</v>
      </c>
    </row>
    <row r="1143" spans="1:13" x14ac:dyDescent="0.2">
      <c r="A1143" s="50" t="s">
        <v>1571</v>
      </c>
      <c r="B1143" s="50" t="s">
        <v>1567</v>
      </c>
      <c r="C1143" s="56" t="s">
        <v>1567</v>
      </c>
      <c r="D1143" s="50" t="s">
        <v>38</v>
      </c>
      <c r="E1143" s="50" t="s">
        <v>39</v>
      </c>
      <c r="F1143" s="50" t="s">
        <v>40</v>
      </c>
      <c r="G1143" s="50" t="s">
        <v>62</v>
      </c>
      <c r="H1143" s="50" t="s">
        <v>63</v>
      </c>
      <c r="I1143" s="50" t="s">
        <v>1571</v>
      </c>
      <c r="J1143" s="50" t="s">
        <v>43</v>
      </c>
      <c r="K1143" s="50" t="str">
        <f t="shared" si="17"/>
        <v>IPSAFILIADOS D.L.3500/TRABAJADORASIGNACIÓN FAMILIAR</v>
      </c>
      <c r="L1143" s="49" t="s">
        <v>44</v>
      </c>
      <c r="M1143" s="50" t="s">
        <v>45</v>
      </c>
    </row>
    <row r="1144" spans="1:13" x14ac:dyDescent="0.2">
      <c r="A1144" s="50" t="s">
        <v>1572</v>
      </c>
      <c r="B1144" s="50" t="s">
        <v>1567</v>
      </c>
      <c r="C1144" s="56" t="s">
        <v>1567</v>
      </c>
      <c r="D1144" s="50" t="s">
        <v>38</v>
      </c>
      <c r="E1144" s="50" t="s">
        <v>39</v>
      </c>
      <c r="F1144" s="50" t="s">
        <v>68</v>
      </c>
      <c r="G1144" s="50" t="s">
        <v>69</v>
      </c>
      <c r="H1144" s="50" t="s">
        <v>42</v>
      </c>
      <c r="I1144" s="50" t="s">
        <v>1572</v>
      </c>
      <c r="J1144" s="50" t="s">
        <v>43</v>
      </c>
      <c r="K1144" s="50" t="str">
        <f t="shared" si="17"/>
        <v>CANALES DE ATENCIÓNCAPRIINFORMACIÓN Y ORIENTACIÓN</v>
      </c>
      <c r="L1144" s="49" t="s">
        <v>684</v>
      </c>
      <c r="M1144" s="50" t="s">
        <v>45</v>
      </c>
    </row>
    <row r="1145" spans="1:13" x14ac:dyDescent="0.2">
      <c r="A1145" s="50" t="s">
        <v>1573</v>
      </c>
      <c r="B1145" s="50" t="s">
        <v>37</v>
      </c>
      <c r="C1145" s="56" t="s">
        <v>1574</v>
      </c>
      <c r="D1145" s="50" t="s">
        <v>656</v>
      </c>
      <c r="E1145" s="50" t="s">
        <v>39</v>
      </c>
      <c r="F1145" s="50" t="s">
        <v>40</v>
      </c>
      <c r="G1145" s="50" t="s">
        <v>54</v>
      </c>
      <c r="H1145" s="50" t="s">
        <v>125</v>
      </c>
      <c r="I1145" s="50" t="s">
        <v>1573</v>
      </c>
      <c r="J1145" s="50" t="s">
        <v>43</v>
      </c>
      <c r="K1145" s="50" t="str">
        <f t="shared" si="17"/>
        <v>IPSPENSIONADOSFECHA, LUGAR O FORMA DE PAGO</v>
      </c>
      <c r="L1145" s="49" t="s">
        <v>44</v>
      </c>
      <c r="M1145" s="50" t="s">
        <v>658</v>
      </c>
    </row>
    <row r="1146" spans="1:13" x14ac:dyDescent="0.2">
      <c r="A1146" s="50" t="s">
        <v>1575</v>
      </c>
      <c r="B1146" s="50" t="s">
        <v>1151</v>
      </c>
      <c r="C1146" s="56" t="s">
        <v>1574</v>
      </c>
      <c r="D1146" s="50" t="s">
        <v>38</v>
      </c>
      <c r="E1146" s="50" t="s">
        <v>39</v>
      </c>
      <c r="F1146" s="50" t="s">
        <v>40</v>
      </c>
      <c r="G1146" s="50" t="s">
        <v>1161</v>
      </c>
      <c r="H1146" s="50" t="s">
        <v>42</v>
      </c>
      <c r="I1146" s="50" t="s">
        <v>1575</v>
      </c>
      <c r="J1146" s="50" t="s">
        <v>43</v>
      </c>
      <c r="K1146" s="50" t="str">
        <f t="shared" si="17"/>
        <v>IPSSERVICIO IPS EN LINEAINFORMACIÓN Y ORIENTACIÓN</v>
      </c>
      <c r="L1146" s="49" t="s">
        <v>44</v>
      </c>
      <c r="M1146" s="50" t="s">
        <v>45</v>
      </c>
    </row>
    <row r="1147" spans="1:13" x14ac:dyDescent="0.2">
      <c r="A1147" s="50" t="s">
        <v>1576</v>
      </c>
      <c r="B1147" s="50" t="s">
        <v>1136</v>
      </c>
      <c r="C1147" s="56" t="s">
        <v>1574</v>
      </c>
      <c r="D1147" s="50" t="s">
        <v>94</v>
      </c>
      <c r="E1147" s="50" t="s">
        <v>39</v>
      </c>
      <c r="F1147" s="50" t="s">
        <v>40</v>
      </c>
      <c r="G1147" s="50" t="s">
        <v>103</v>
      </c>
      <c r="H1147" s="50" t="s">
        <v>668</v>
      </c>
      <c r="I1147" s="50" t="s">
        <v>1576</v>
      </c>
      <c r="J1147" s="50" t="s">
        <v>43</v>
      </c>
      <c r="K1147" s="50" t="str">
        <f t="shared" si="17"/>
        <v>IPSBENEFICIARIOS PILAR SOLIDARIOSOLICITUD APS DE VEJEZ</v>
      </c>
      <c r="L1147" s="49" t="s">
        <v>44</v>
      </c>
      <c r="M1147" s="50" t="s">
        <v>98</v>
      </c>
    </row>
    <row r="1148" spans="1:13" x14ac:dyDescent="0.2">
      <c r="A1148" s="50" t="s">
        <v>1577</v>
      </c>
      <c r="B1148" s="50" t="s">
        <v>1023</v>
      </c>
      <c r="C1148" s="56" t="s">
        <v>1574</v>
      </c>
      <c r="D1148" s="50" t="s">
        <v>94</v>
      </c>
      <c r="E1148" s="50" t="s">
        <v>39</v>
      </c>
      <c r="F1148" s="50" t="s">
        <v>40</v>
      </c>
      <c r="G1148" s="50" t="s">
        <v>54</v>
      </c>
      <c r="H1148" s="50" t="s">
        <v>184</v>
      </c>
      <c r="I1148" s="50" t="s">
        <v>1577</v>
      </c>
      <c r="J1148" s="50" t="s">
        <v>43</v>
      </c>
      <c r="K1148" s="50" t="str">
        <f t="shared" si="17"/>
        <v>IPSPENSIONADOSPODERES</v>
      </c>
      <c r="L1148" s="49" t="s">
        <v>44</v>
      </c>
      <c r="M1148" s="50" t="s">
        <v>98</v>
      </c>
    </row>
    <row r="1149" spans="1:13" x14ac:dyDescent="0.2">
      <c r="A1149" s="50" t="s">
        <v>1578</v>
      </c>
      <c r="B1149" s="50" t="s">
        <v>141</v>
      </c>
      <c r="C1149" s="56" t="s">
        <v>141</v>
      </c>
      <c r="D1149" s="50" t="s">
        <v>38</v>
      </c>
      <c r="E1149" s="50" t="s">
        <v>39</v>
      </c>
      <c r="F1149" s="50" t="s">
        <v>40</v>
      </c>
      <c r="G1149" s="50" t="s">
        <v>177</v>
      </c>
      <c r="H1149" s="50" t="s">
        <v>42</v>
      </c>
      <c r="I1149" s="50" t="s">
        <v>1578</v>
      </c>
      <c r="J1149" s="50" t="s">
        <v>43</v>
      </c>
      <c r="K1149" s="50" t="str">
        <f t="shared" si="17"/>
        <v>IPSINFORMACIÓN INSTITUCIONALINFORMACIÓN Y ORIENTACIÓN</v>
      </c>
      <c r="L1149" s="49" t="s">
        <v>44</v>
      </c>
      <c r="M1149" s="50" t="s">
        <v>45</v>
      </c>
    </row>
    <row r="1150" spans="1:13" x14ac:dyDescent="0.2">
      <c r="A1150" s="50" t="s">
        <v>1579</v>
      </c>
      <c r="B1150" s="50" t="s">
        <v>141</v>
      </c>
      <c r="C1150" s="56" t="s">
        <v>141</v>
      </c>
      <c r="D1150" s="50" t="s">
        <v>38</v>
      </c>
      <c r="E1150" s="50" t="s">
        <v>39</v>
      </c>
      <c r="F1150" s="50" t="s">
        <v>40</v>
      </c>
      <c r="G1150" s="50" t="s">
        <v>103</v>
      </c>
      <c r="H1150" s="50" t="s">
        <v>116</v>
      </c>
      <c r="I1150" s="50" t="s">
        <v>1579</v>
      </c>
      <c r="J1150" s="50" t="s">
        <v>43</v>
      </c>
      <c r="K1150" s="50" t="str">
        <f t="shared" si="17"/>
        <v>IPSBENEFICIARIOS PILAR SOLIDARIOESTADO DE TRAMITE PILAR SOLIDARIO</v>
      </c>
      <c r="L1150" s="49" t="s">
        <v>44</v>
      </c>
      <c r="M1150" s="50" t="s">
        <v>45</v>
      </c>
    </row>
    <row r="1151" spans="1:13" x14ac:dyDescent="0.2">
      <c r="A1151" s="50" t="s">
        <v>1580</v>
      </c>
      <c r="B1151" s="50" t="s">
        <v>141</v>
      </c>
      <c r="C1151" s="56" t="s">
        <v>141</v>
      </c>
      <c r="D1151" s="50" t="s">
        <v>94</v>
      </c>
      <c r="E1151" s="50" t="s">
        <v>39</v>
      </c>
      <c r="F1151" s="50" t="s">
        <v>68</v>
      </c>
      <c r="G1151" s="50" t="s">
        <v>69</v>
      </c>
      <c r="H1151" s="50" t="s">
        <v>70</v>
      </c>
      <c r="I1151" s="50" t="s">
        <v>1580</v>
      </c>
      <c r="J1151" s="50" t="s">
        <v>43</v>
      </c>
      <c r="K1151" s="50" t="str">
        <f t="shared" si="17"/>
        <v>CANALES DE ATENCIÓNCAPRICALIDAD ATENCIÓN DEL FUNCIONARIO</v>
      </c>
      <c r="L1151" s="49" t="s">
        <v>71</v>
      </c>
      <c r="M1151" s="50" t="s">
        <v>98</v>
      </c>
    </row>
    <row r="1152" spans="1:13" x14ac:dyDescent="0.2">
      <c r="A1152" s="50" t="s">
        <v>1581</v>
      </c>
      <c r="B1152" s="50" t="s">
        <v>1379</v>
      </c>
      <c r="C1152" s="56" t="s">
        <v>141</v>
      </c>
      <c r="D1152" s="50" t="s">
        <v>94</v>
      </c>
      <c r="E1152" s="50" t="s">
        <v>39</v>
      </c>
      <c r="F1152" s="50" t="s">
        <v>40</v>
      </c>
      <c r="G1152" s="50" t="s">
        <v>62</v>
      </c>
      <c r="H1152" s="50" t="s">
        <v>42</v>
      </c>
      <c r="I1152" s="50" t="s">
        <v>1581</v>
      </c>
      <c r="J1152" s="50" t="s">
        <v>43</v>
      </c>
      <c r="K1152" s="50" t="str">
        <f t="shared" si="17"/>
        <v>IPSAFILIADOS D.L.3500/TRABAJADORINFORMACIÓN Y ORIENTACIÓN</v>
      </c>
      <c r="L1152" s="49" t="s">
        <v>44</v>
      </c>
      <c r="M1152" s="50" t="s">
        <v>98</v>
      </c>
    </row>
    <row r="1153" spans="1:13" x14ac:dyDescent="0.2">
      <c r="A1153" s="50" t="s">
        <v>1582</v>
      </c>
      <c r="B1153" s="50" t="s">
        <v>1151</v>
      </c>
      <c r="C1153" s="56" t="s">
        <v>141</v>
      </c>
      <c r="D1153" s="50" t="s">
        <v>94</v>
      </c>
      <c r="E1153" s="50" t="s">
        <v>39</v>
      </c>
      <c r="F1153" s="50" t="s">
        <v>68</v>
      </c>
      <c r="G1153" s="50" t="s">
        <v>69</v>
      </c>
      <c r="H1153" s="50" t="s">
        <v>537</v>
      </c>
      <c r="I1153" s="50" t="s">
        <v>1582</v>
      </c>
      <c r="J1153" s="50" t="s">
        <v>43</v>
      </c>
      <c r="K1153" s="50" t="str">
        <f t="shared" si="17"/>
        <v>CANALES DE ATENCIÓNCAPRICALIDAD INFORMACIÓN RECIBIDA (RESPUESTA)</v>
      </c>
      <c r="L1153" s="49" t="s">
        <v>71</v>
      </c>
      <c r="M1153" s="50" t="s">
        <v>98</v>
      </c>
    </row>
    <row r="1154" spans="1:13" x14ac:dyDescent="0.2">
      <c r="A1154" s="50" t="s">
        <v>1583</v>
      </c>
      <c r="B1154" s="50" t="s">
        <v>1151</v>
      </c>
      <c r="C1154" s="56" t="s">
        <v>141</v>
      </c>
      <c r="D1154" s="50" t="s">
        <v>94</v>
      </c>
      <c r="E1154" s="50" t="s">
        <v>39</v>
      </c>
      <c r="F1154" s="50" t="s">
        <v>68</v>
      </c>
      <c r="G1154" s="50" t="s">
        <v>69</v>
      </c>
      <c r="H1154" s="50" t="s">
        <v>70</v>
      </c>
      <c r="I1154" s="50" t="s">
        <v>1583</v>
      </c>
      <c r="J1154" s="50" t="s">
        <v>43</v>
      </c>
      <c r="K1154" s="50" t="str">
        <f t="shared" si="17"/>
        <v>CANALES DE ATENCIÓNCAPRICALIDAD ATENCIÓN DEL FUNCIONARIO</v>
      </c>
      <c r="L1154" s="49" t="s">
        <v>71</v>
      </c>
      <c r="M1154" s="50" t="s">
        <v>98</v>
      </c>
    </row>
    <row r="1155" spans="1:13" x14ac:dyDescent="0.2">
      <c r="A1155" s="50" t="s">
        <v>1584</v>
      </c>
      <c r="B1155" s="50" t="s">
        <v>1151</v>
      </c>
      <c r="C1155" s="56" t="s">
        <v>141</v>
      </c>
      <c r="D1155" s="50" t="s">
        <v>94</v>
      </c>
      <c r="E1155" s="50" t="s">
        <v>39</v>
      </c>
      <c r="F1155" s="50" t="s">
        <v>68</v>
      </c>
      <c r="G1155" s="50" t="s">
        <v>69</v>
      </c>
      <c r="H1155" s="50" t="s">
        <v>70</v>
      </c>
      <c r="I1155" s="50" t="s">
        <v>1584</v>
      </c>
      <c r="J1155" s="50" t="s">
        <v>43</v>
      </c>
      <c r="K1155" s="50" t="str">
        <f t="shared" ref="K1155:K1218" si="18">F1155&amp;G1155&amp;H1155</f>
        <v>CANALES DE ATENCIÓNCAPRICALIDAD ATENCIÓN DEL FUNCIONARIO</v>
      </c>
      <c r="L1155" s="49" t="s">
        <v>71</v>
      </c>
      <c r="M1155" s="50" t="s">
        <v>98</v>
      </c>
    </row>
    <row r="1156" spans="1:13" x14ac:dyDescent="0.2">
      <c r="A1156" s="50" t="s">
        <v>1585</v>
      </c>
      <c r="B1156" s="50" t="s">
        <v>1134</v>
      </c>
      <c r="C1156" s="56" t="s">
        <v>141</v>
      </c>
      <c r="D1156" s="50" t="s">
        <v>94</v>
      </c>
      <c r="E1156" s="50" t="s">
        <v>39</v>
      </c>
      <c r="F1156" s="50" t="s">
        <v>68</v>
      </c>
      <c r="G1156" s="50" t="s">
        <v>69</v>
      </c>
      <c r="H1156" s="50" t="s">
        <v>537</v>
      </c>
      <c r="I1156" s="50" t="s">
        <v>1585</v>
      </c>
      <c r="J1156" s="50" t="s">
        <v>43</v>
      </c>
      <c r="K1156" s="50" t="str">
        <f t="shared" si="18"/>
        <v>CANALES DE ATENCIÓNCAPRICALIDAD INFORMACIÓN RECIBIDA (RESPUESTA)</v>
      </c>
      <c r="L1156" s="49" t="s">
        <v>71</v>
      </c>
      <c r="M1156" s="50" t="s">
        <v>98</v>
      </c>
    </row>
    <row r="1157" spans="1:13" x14ac:dyDescent="0.2">
      <c r="A1157" s="50" t="s">
        <v>1586</v>
      </c>
      <c r="B1157" s="50" t="s">
        <v>1140</v>
      </c>
      <c r="C1157" s="56" t="s">
        <v>141</v>
      </c>
      <c r="D1157" s="50" t="s">
        <v>94</v>
      </c>
      <c r="E1157" s="50" t="s">
        <v>39</v>
      </c>
      <c r="F1157" s="50" t="s">
        <v>68</v>
      </c>
      <c r="G1157" s="50" t="s">
        <v>69</v>
      </c>
      <c r="H1157" s="50" t="s">
        <v>537</v>
      </c>
      <c r="I1157" s="50" t="s">
        <v>1586</v>
      </c>
      <c r="J1157" s="50" t="s">
        <v>43</v>
      </c>
      <c r="K1157" s="50" t="str">
        <f t="shared" si="18"/>
        <v>CANALES DE ATENCIÓNCAPRICALIDAD INFORMACIÓN RECIBIDA (RESPUESTA)</v>
      </c>
      <c r="L1157" s="49" t="s">
        <v>71</v>
      </c>
      <c r="M1157" s="50" t="s">
        <v>98</v>
      </c>
    </row>
    <row r="1158" spans="1:13" x14ac:dyDescent="0.2">
      <c r="A1158" s="50" t="s">
        <v>1587</v>
      </c>
      <c r="B1158" s="50" t="s">
        <v>1152</v>
      </c>
      <c r="C1158" s="56" t="s">
        <v>141</v>
      </c>
      <c r="D1158" s="50" t="s">
        <v>94</v>
      </c>
      <c r="E1158" s="50" t="s">
        <v>39</v>
      </c>
      <c r="F1158" s="50" t="s">
        <v>68</v>
      </c>
      <c r="G1158" s="50" t="s">
        <v>69</v>
      </c>
      <c r="H1158" s="50" t="s">
        <v>70</v>
      </c>
      <c r="I1158" s="50" t="s">
        <v>1587</v>
      </c>
      <c r="J1158" s="50" t="s">
        <v>43</v>
      </c>
      <c r="K1158" s="50" t="str">
        <f t="shared" si="18"/>
        <v>CANALES DE ATENCIÓNCAPRICALIDAD ATENCIÓN DEL FUNCIONARIO</v>
      </c>
      <c r="L1158" s="49" t="s">
        <v>71</v>
      </c>
      <c r="M1158" s="50" t="s">
        <v>98</v>
      </c>
    </row>
    <row r="1159" spans="1:13" x14ac:dyDescent="0.2">
      <c r="A1159" s="50" t="s">
        <v>1588</v>
      </c>
      <c r="B1159" s="50" t="s">
        <v>1152</v>
      </c>
      <c r="C1159" s="56" t="s">
        <v>141</v>
      </c>
      <c r="D1159" s="50" t="s">
        <v>94</v>
      </c>
      <c r="E1159" s="50" t="s">
        <v>39</v>
      </c>
      <c r="F1159" s="50" t="s">
        <v>68</v>
      </c>
      <c r="G1159" s="50" t="s">
        <v>69</v>
      </c>
      <c r="H1159" s="50" t="s">
        <v>537</v>
      </c>
      <c r="I1159" s="50" t="s">
        <v>1588</v>
      </c>
      <c r="J1159" s="50" t="s">
        <v>43</v>
      </c>
      <c r="K1159" s="50" t="str">
        <f t="shared" si="18"/>
        <v>CANALES DE ATENCIÓNCAPRICALIDAD INFORMACIÓN RECIBIDA (RESPUESTA)</v>
      </c>
      <c r="L1159" s="49" t="s">
        <v>71</v>
      </c>
      <c r="M1159" s="50" t="s">
        <v>98</v>
      </c>
    </row>
    <row r="1160" spans="1:13" x14ac:dyDescent="0.2">
      <c r="A1160" s="50" t="s">
        <v>1589</v>
      </c>
      <c r="B1160" s="50" t="s">
        <v>1512</v>
      </c>
      <c r="C1160" s="56" t="s">
        <v>141</v>
      </c>
      <c r="D1160" s="50" t="s">
        <v>94</v>
      </c>
      <c r="E1160" s="50" t="s">
        <v>39</v>
      </c>
      <c r="F1160" s="50" t="s">
        <v>68</v>
      </c>
      <c r="G1160" s="50" t="s">
        <v>69</v>
      </c>
      <c r="H1160" s="50" t="s">
        <v>70</v>
      </c>
      <c r="I1160" s="50" t="s">
        <v>1589</v>
      </c>
      <c r="J1160" s="50" t="s">
        <v>43</v>
      </c>
      <c r="K1160" s="50" t="str">
        <f t="shared" si="18"/>
        <v>CANALES DE ATENCIÓNCAPRICALIDAD ATENCIÓN DEL FUNCIONARIO</v>
      </c>
      <c r="L1160" s="49" t="s">
        <v>71</v>
      </c>
      <c r="M1160" s="50" t="s">
        <v>98</v>
      </c>
    </row>
    <row r="1161" spans="1:13" x14ac:dyDescent="0.2">
      <c r="A1161" s="50" t="s">
        <v>1590</v>
      </c>
      <c r="B1161" s="50" t="s">
        <v>1512</v>
      </c>
      <c r="C1161" s="56" t="s">
        <v>141</v>
      </c>
      <c r="D1161" s="50" t="s">
        <v>94</v>
      </c>
      <c r="E1161" s="50" t="s">
        <v>39</v>
      </c>
      <c r="F1161" s="50" t="s">
        <v>68</v>
      </c>
      <c r="G1161" s="50" t="s">
        <v>69</v>
      </c>
      <c r="H1161" s="50" t="s">
        <v>537</v>
      </c>
      <c r="I1161" s="50" t="s">
        <v>1590</v>
      </c>
      <c r="J1161" s="50" t="s">
        <v>43</v>
      </c>
      <c r="K1161" s="50" t="str">
        <f t="shared" si="18"/>
        <v>CANALES DE ATENCIÓNCAPRICALIDAD INFORMACIÓN RECIBIDA (RESPUESTA)</v>
      </c>
      <c r="L1161" s="49" t="s">
        <v>71</v>
      </c>
      <c r="M1161" s="50" t="s">
        <v>98</v>
      </c>
    </row>
    <row r="1162" spans="1:13" x14ac:dyDescent="0.2">
      <c r="A1162" s="50" t="s">
        <v>1591</v>
      </c>
      <c r="B1162" s="50" t="s">
        <v>1294</v>
      </c>
      <c r="C1162" s="56" t="s">
        <v>141</v>
      </c>
      <c r="D1162" s="50" t="s">
        <v>94</v>
      </c>
      <c r="E1162" s="50" t="s">
        <v>39</v>
      </c>
      <c r="F1162" s="50" t="s">
        <v>68</v>
      </c>
      <c r="G1162" s="50" t="s">
        <v>69</v>
      </c>
      <c r="H1162" s="50" t="s">
        <v>826</v>
      </c>
      <c r="I1162" s="50" t="s">
        <v>1591</v>
      </c>
      <c r="J1162" s="50" t="s">
        <v>43</v>
      </c>
      <c r="K1162" s="50" t="str">
        <f t="shared" si="18"/>
        <v>CANALES DE ATENCIÓNCAPRITIEMPO DE ESPERA PARA LA ATENCIÓN</v>
      </c>
      <c r="L1162" s="49" t="s">
        <v>71</v>
      </c>
      <c r="M1162" s="50" t="s">
        <v>98</v>
      </c>
    </row>
    <row r="1163" spans="1:13" x14ac:dyDescent="0.2">
      <c r="A1163" s="50" t="s">
        <v>1592</v>
      </c>
      <c r="B1163" s="50" t="s">
        <v>1030</v>
      </c>
      <c r="C1163" s="56" t="s">
        <v>141</v>
      </c>
      <c r="D1163" s="50" t="s">
        <v>94</v>
      </c>
      <c r="E1163" s="50" t="s">
        <v>39</v>
      </c>
      <c r="F1163" s="50" t="s">
        <v>68</v>
      </c>
      <c r="G1163" s="50" t="s">
        <v>69</v>
      </c>
      <c r="H1163" s="50" t="s">
        <v>537</v>
      </c>
      <c r="I1163" s="50" t="s">
        <v>1592</v>
      </c>
      <c r="J1163" s="50" t="s">
        <v>43</v>
      </c>
      <c r="K1163" s="50" t="str">
        <f t="shared" si="18"/>
        <v>CANALES DE ATENCIÓNCAPRICALIDAD INFORMACIÓN RECIBIDA (RESPUESTA)</v>
      </c>
      <c r="L1163" s="49" t="s">
        <v>71</v>
      </c>
      <c r="M1163" s="50" t="s">
        <v>98</v>
      </c>
    </row>
    <row r="1164" spans="1:13" x14ac:dyDescent="0.2">
      <c r="A1164" s="50" t="s">
        <v>1593</v>
      </c>
      <c r="B1164" s="50" t="s">
        <v>1549</v>
      </c>
      <c r="C1164" s="56" t="s">
        <v>141</v>
      </c>
      <c r="D1164" s="50" t="s">
        <v>94</v>
      </c>
      <c r="E1164" s="50" t="s">
        <v>39</v>
      </c>
      <c r="F1164" s="50" t="s">
        <v>68</v>
      </c>
      <c r="G1164" s="50" t="s">
        <v>69</v>
      </c>
      <c r="H1164" s="50" t="s">
        <v>42</v>
      </c>
      <c r="I1164" s="50" t="s">
        <v>1593</v>
      </c>
      <c r="J1164" s="50" t="s">
        <v>43</v>
      </c>
      <c r="K1164" s="50" t="str">
        <f t="shared" si="18"/>
        <v>CANALES DE ATENCIÓNCAPRIINFORMACIÓN Y ORIENTACIÓN</v>
      </c>
      <c r="L1164" s="49" t="s">
        <v>684</v>
      </c>
      <c r="M1164" s="50" t="s">
        <v>98</v>
      </c>
    </row>
    <row r="1165" spans="1:13" x14ac:dyDescent="0.2">
      <c r="A1165" s="50" t="s">
        <v>1594</v>
      </c>
      <c r="B1165" s="50" t="s">
        <v>1595</v>
      </c>
      <c r="C1165" s="59" t="s">
        <v>1596</v>
      </c>
      <c r="D1165" s="50" t="s">
        <v>94</v>
      </c>
      <c r="E1165" s="50" t="s">
        <v>39</v>
      </c>
      <c r="F1165" s="50" t="s">
        <v>196</v>
      </c>
      <c r="G1165" s="50" t="s">
        <v>197</v>
      </c>
      <c r="H1165" s="50" t="s">
        <v>198</v>
      </c>
      <c r="I1165" s="50" t="s">
        <v>1594</v>
      </c>
      <c r="J1165" s="50" t="s">
        <v>43</v>
      </c>
      <c r="K1165" s="50" t="str">
        <f t="shared" si="18"/>
        <v>REGISTRO CIVIL E IDENTIFICACIÓNSOLICITUD DE CLAVE ÚNICAENTREGA DE CLAVE ÚNICA</v>
      </c>
      <c r="L1165" s="49" t="s">
        <v>44</v>
      </c>
      <c r="M1165" s="50" t="s">
        <v>98</v>
      </c>
    </row>
    <row r="1166" spans="1:13" x14ac:dyDescent="0.2">
      <c r="A1166" s="50" t="s">
        <v>1597</v>
      </c>
      <c r="B1166" s="50" t="s">
        <v>1567</v>
      </c>
      <c r="C1166" s="56" t="s">
        <v>141</v>
      </c>
      <c r="D1166" s="50" t="s">
        <v>94</v>
      </c>
      <c r="E1166" s="50" t="s">
        <v>39</v>
      </c>
      <c r="F1166" s="50" t="s">
        <v>68</v>
      </c>
      <c r="G1166" s="50" t="s">
        <v>69</v>
      </c>
      <c r="H1166" s="50" t="s">
        <v>1569</v>
      </c>
      <c r="I1166" s="50" t="s">
        <v>1597</v>
      </c>
      <c r="J1166" s="50" t="s">
        <v>43</v>
      </c>
      <c r="K1166" s="50" t="str">
        <f t="shared" si="18"/>
        <v>CANALES DE ATENCIÓNCAPRIINFRAESTRUCTURA DEL LOCAL</v>
      </c>
      <c r="L1166" s="49" t="s">
        <v>684</v>
      </c>
      <c r="M1166" s="50" t="s">
        <v>98</v>
      </c>
    </row>
    <row r="1167" spans="1:13" x14ac:dyDescent="0.2">
      <c r="A1167" s="50" t="s">
        <v>1598</v>
      </c>
      <c r="B1167" s="50" t="s">
        <v>485</v>
      </c>
      <c r="C1167" s="56" t="s">
        <v>485</v>
      </c>
      <c r="D1167" s="50" t="s">
        <v>38</v>
      </c>
      <c r="E1167" s="50" t="s">
        <v>39</v>
      </c>
      <c r="F1167" s="50" t="s">
        <v>40</v>
      </c>
      <c r="G1167" s="50" t="s">
        <v>54</v>
      </c>
      <c r="H1167" s="50" t="s">
        <v>407</v>
      </c>
      <c r="I1167" s="50" t="s">
        <v>1598</v>
      </c>
      <c r="J1167" s="50" t="s">
        <v>43</v>
      </c>
      <c r="K1167" s="50" t="str">
        <f t="shared" si="18"/>
        <v>IPSPENSIONADOSBONIFICACIÓN DE EXENCIÓN TOTAL DEL 7% DE SALUD</v>
      </c>
      <c r="L1167" s="49" t="s">
        <v>44</v>
      </c>
      <c r="M1167" s="50" t="s">
        <v>45</v>
      </c>
    </row>
    <row r="1168" spans="1:13" x14ac:dyDescent="0.2">
      <c r="A1168" s="50" t="s">
        <v>1599</v>
      </c>
      <c r="B1168" s="50" t="s">
        <v>485</v>
      </c>
      <c r="C1168" s="56" t="s">
        <v>485</v>
      </c>
      <c r="D1168" s="50" t="s">
        <v>94</v>
      </c>
      <c r="E1168" s="50" t="s">
        <v>39</v>
      </c>
      <c r="F1168" s="50" t="s">
        <v>68</v>
      </c>
      <c r="G1168" s="50" t="s">
        <v>69</v>
      </c>
      <c r="H1168" s="50" t="s">
        <v>537</v>
      </c>
      <c r="I1168" s="50" t="s">
        <v>1599</v>
      </c>
      <c r="J1168" s="50" t="s">
        <v>43</v>
      </c>
      <c r="K1168" s="50" t="str">
        <f t="shared" si="18"/>
        <v>CANALES DE ATENCIÓNCAPRICALIDAD INFORMACIÓN RECIBIDA (RESPUESTA)</v>
      </c>
      <c r="L1168" s="49" t="s">
        <v>71</v>
      </c>
      <c r="M1168" s="50" t="s">
        <v>98</v>
      </c>
    </row>
    <row r="1169" spans="1:13" x14ac:dyDescent="0.2">
      <c r="A1169" s="50" t="s">
        <v>1600</v>
      </c>
      <c r="B1169" s="50" t="s">
        <v>1601</v>
      </c>
      <c r="C1169" s="59" t="s">
        <v>1601</v>
      </c>
      <c r="D1169" s="50" t="s">
        <v>94</v>
      </c>
      <c r="E1169" s="50" t="s">
        <v>39</v>
      </c>
      <c r="F1169" s="50" t="s">
        <v>196</v>
      </c>
      <c r="G1169" s="50" t="s">
        <v>197</v>
      </c>
      <c r="H1169" s="50" t="s">
        <v>198</v>
      </c>
      <c r="I1169" s="50" t="s">
        <v>1600</v>
      </c>
      <c r="J1169" s="50" t="s">
        <v>43</v>
      </c>
      <c r="K1169" s="50" t="str">
        <f t="shared" si="18"/>
        <v>REGISTRO CIVIL E IDENTIFICACIÓNSOLICITUD DE CLAVE ÚNICAENTREGA DE CLAVE ÚNICA</v>
      </c>
      <c r="L1169" s="49" t="s">
        <v>44</v>
      </c>
      <c r="M1169" s="50" t="s">
        <v>98</v>
      </c>
    </row>
    <row r="1170" spans="1:13" x14ac:dyDescent="0.2">
      <c r="A1170" s="50" t="s">
        <v>1602</v>
      </c>
      <c r="B1170" s="50" t="s">
        <v>485</v>
      </c>
      <c r="C1170" s="56" t="s">
        <v>485</v>
      </c>
      <c r="D1170" s="50" t="s">
        <v>94</v>
      </c>
      <c r="E1170" s="50" t="s">
        <v>39</v>
      </c>
      <c r="F1170" s="50" t="s">
        <v>68</v>
      </c>
      <c r="G1170" s="50" t="s">
        <v>69</v>
      </c>
      <c r="H1170" s="50" t="s">
        <v>1569</v>
      </c>
      <c r="I1170" s="50" t="s">
        <v>1602</v>
      </c>
      <c r="J1170" s="50" t="s">
        <v>43</v>
      </c>
      <c r="K1170" s="50" t="str">
        <f t="shared" si="18"/>
        <v>CANALES DE ATENCIÓNCAPRIINFRAESTRUCTURA DEL LOCAL</v>
      </c>
      <c r="L1170" s="49" t="s">
        <v>684</v>
      </c>
      <c r="M1170" s="50" t="s">
        <v>98</v>
      </c>
    </row>
    <row r="1171" spans="1:13" x14ac:dyDescent="0.2">
      <c r="A1171" s="50" t="s">
        <v>1603</v>
      </c>
      <c r="B1171" s="50" t="s">
        <v>485</v>
      </c>
      <c r="C1171" s="56" t="s">
        <v>485</v>
      </c>
      <c r="D1171" s="50" t="s">
        <v>94</v>
      </c>
      <c r="E1171" s="50" t="s">
        <v>39</v>
      </c>
      <c r="F1171" s="50" t="s">
        <v>68</v>
      </c>
      <c r="G1171" s="50" t="s">
        <v>1078</v>
      </c>
      <c r="H1171" s="50" t="s">
        <v>537</v>
      </c>
      <c r="I1171" s="50" t="s">
        <v>1603</v>
      </c>
      <c r="J1171" s="50" t="s">
        <v>43</v>
      </c>
      <c r="K1171" s="50" t="str">
        <f t="shared" si="18"/>
        <v>CANALES DE ATENCIÓNCONTACT CENTERCALIDAD INFORMACIÓN RECIBIDA (RESPUESTA)</v>
      </c>
      <c r="L1171" s="49" t="s">
        <v>71</v>
      </c>
      <c r="M1171" s="50" t="s">
        <v>98</v>
      </c>
    </row>
    <row r="1172" spans="1:13" x14ac:dyDescent="0.2">
      <c r="A1172" s="50" t="s">
        <v>1604</v>
      </c>
      <c r="B1172" s="50" t="s">
        <v>1252</v>
      </c>
      <c r="C1172" s="56" t="s">
        <v>485</v>
      </c>
      <c r="D1172" s="50" t="s">
        <v>94</v>
      </c>
      <c r="E1172" s="50" t="s">
        <v>39</v>
      </c>
      <c r="F1172" s="50" t="s">
        <v>40</v>
      </c>
      <c r="G1172" s="50" t="s">
        <v>62</v>
      </c>
      <c r="H1172" s="50" t="s">
        <v>42</v>
      </c>
      <c r="I1172" s="50" t="s">
        <v>1604</v>
      </c>
      <c r="J1172" s="50" t="s">
        <v>43</v>
      </c>
      <c r="K1172" s="50" t="str">
        <f t="shared" si="18"/>
        <v>IPSAFILIADOS D.L.3500/TRABAJADORINFORMACIÓN Y ORIENTACIÓN</v>
      </c>
      <c r="L1172" s="49" t="s">
        <v>44</v>
      </c>
      <c r="M1172" s="50" t="s">
        <v>98</v>
      </c>
    </row>
    <row r="1173" spans="1:13" x14ac:dyDescent="0.2">
      <c r="A1173" s="50" t="s">
        <v>1605</v>
      </c>
      <c r="B1173" s="50" t="s">
        <v>1489</v>
      </c>
      <c r="C1173" s="56" t="s">
        <v>485</v>
      </c>
      <c r="D1173" s="50" t="s">
        <v>38</v>
      </c>
      <c r="E1173" s="50" t="s">
        <v>39</v>
      </c>
      <c r="F1173" s="50" t="s">
        <v>40</v>
      </c>
      <c r="G1173" s="50" t="s">
        <v>62</v>
      </c>
      <c r="H1173" s="50" t="s">
        <v>63</v>
      </c>
      <c r="I1173" s="50" t="s">
        <v>1605</v>
      </c>
      <c r="J1173" s="50" t="s">
        <v>43</v>
      </c>
      <c r="K1173" s="50" t="str">
        <f t="shared" si="18"/>
        <v>IPSAFILIADOS D.L.3500/TRABAJADORASIGNACIÓN FAMILIAR</v>
      </c>
      <c r="L1173" s="49" t="s">
        <v>44</v>
      </c>
      <c r="M1173" s="50" t="s">
        <v>45</v>
      </c>
    </row>
    <row r="1174" spans="1:13" x14ac:dyDescent="0.2">
      <c r="A1174" s="50" t="s">
        <v>1606</v>
      </c>
      <c r="B1174" s="50" t="s">
        <v>1017</v>
      </c>
      <c r="C1174" s="56" t="s">
        <v>485</v>
      </c>
      <c r="D1174" s="50" t="s">
        <v>94</v>
      </c>
      <c r="E1174" s="50" t="s">
        <v>39</v>
      </c>
      <c r="F1174" s="50" t="s">
        <v>40</v>
      </c>
      <c r="G1174" s="50" t="s">
        <v>177</v>
      </c>
      <c r="H1174" s="50" t="s">
        <v>42</v>
      </c>
      <c r="I1174" s="50" t="s">
        <v>1606</v>
      </c>
      <c r="J1174" s="50" t="s">
        <v>43</v>
      </c>
      <c r="K1174" s="50" t="str">
        <f t="shared" si="18"/>
        <v>IPSINFORMACIÓN INSTITUCIONALINFORMACIÓN Y ORIENTACIÓN</v>
      </c>
      <c r="L1174" s="49" t="s">
        <v>44</v>
      </c>
      <c r="M1174" s="50" t="s">
        <v>98</v>
      </c>
    </row>
    <row r="1175" spans="1:13" x14ac:dyDescent="0.2">
      <c r="A1175" s="50" t="s">
        <v>1607</v>
      </c>
      <c r="B1175" s="50" t="s">
        <v>1017</v>
      </c>
      <c r="C1175" s="56" t="s">
        <v>485</v>
      </c>
      <c r="D1175" s="50" t="s">
        <v>94</v>
      </c>
      <c r="E1175" s="50" t="s">
        <v>39</v>
      </c>
      <c r="F1175" s="50" t="s">
        <v>40</v>
      </c>
      <c r="G1175" s="50" t="s">
        <v>177</v>
      </c>
      <c r="H1175" s="50" t="s">
        <v>663</v>
      </c>
      <c r="I1175" s="50" t="s">
        <v>1607</v>
      </c>
      <c r="J1175" s="50" t="s">
        <v>43</v>
      </c>
      <c r="K1175" s="50" t="str">
        <f t="shared" si="18"/>
        <v>IPSINFORMACIÓN INSTITUCIONALOTRAS</v>
      </c>
      <c r="L1175" s="49" t="s">
        <v>44</v>
      </c>
      <c r="M1175" s="50" t="s">
        <v>98</v>
      </c>
    </row>
    <row r="1176" spans="1:13" x14ac:dyDescent="0.2">
      <c r="A1176" s="50" t="s">
        <v>1608</v>
      </c>
      <c r="B1176" s="50" t="s">
        <v>1574</v>
      </c>
      <c r="C1176" s="56" t="s">
        <v>485</v>
      </c>
      <c r="D1176" s="50" t="s">
        <v>94</v>
      </c>
      <c r="E1176" s="50" t="s">
        <v>39</v>
      </c>
      <c r="F1176" s="50" t="s">
        <v>68</v>
      </c>
      <c r="G1176" s="50" t="s">
        <v>69</v>
      </c>
      <c r="H1176" s="50" t="s">
        <v>537</v>
      </c>
      <c r="I1176" s="50" t="s">
        <v>1608</v>
      </c>
      <c r="J1176" s="50" t="s">
        <v>43</v>
      </c>
      <c r="K1176" s="50" t="str">
        <f t="shared" si="18"/>
        <v>CANALES DE ATENCIÓNCAPRICALIDAD INFORMACIÓN RECIBIDA (RESPUESTA)</v>
      </c>
      <c r="L1176" s="49" t="s">
        <v>71</v>
      </c>
      <c r="M1176" s="50" t="s">
        <v>98</v>
      </c>
    </row>
    <row r="1177" spans="1:13" x14ac:dyDescent="0.2">
      <c r="A1177" s="50" t="s">
        <v>1609</v>
      </c>
      <c r="B1177" s="50" t="s">
        <v>1574</v>
      </c>
      <c r="C1177" s="56" t="s">
        <v>485</v>
      </c>
      <c r="D1177" s="50" t="s">
        <v>94</v>
      </c>
      <c r="E1177" s="50" t="s">
        <v>39</v>
      </c>
      <c r="F1177" s="50" t="s">
        <v>68</v>
      </c>
      <c r="G1177" s="50" t="s">
        <v>69</v>
      </c>
      <c r="H1177" s="50" t="s">
        <v>537</v>
      </c>
      <c r="I1177" s="50" t="s">
        <v>1609</v>
      </c>
      <c r="J1177" s="50" t="s">
        <v>43</v>
      </c>
      <c r="K1177" s="50" t="str">
        <f t="shared" si="18"/>
        <v>CANALES DE ATENCIÓNCAPRICALIDAD INFORMACIÓN RECIBIDA (RESPUESTA)</v>
      </c>
      <c r="L1177" s="49" t="s">
        <v>71</v>
      </c>
      <c r="M1177" s="50" t="s">
        <v>98</v>
      </c>
    </row>
    <row r="1178" spans="1:13" x14ac:dyDescent="0.2">
      <c r="A1178" s="50" t="s">
        <v>1610</v>
      </c>
      <c r="B1178" s="50" t="s">
        <v>141</v>
      </c>
      <c r="C1178" s="56" t="s">
        <v>486</v>
      </c>
      <c r="D1178" s="50" t="s">
        <v>656</v>
      </c>
      <c r="E1178" s="50" t="s">
        <v>39</v>
      </c>
      <c r="F1178" s="50" t="s">
        <v>40</v>
      </c>
      <c r="G1178" s="50" t="s">
        <v>177</v>
      </c>
      <c r="H1178" s="50" t="s">
        <v>42</v>
      </c>
      <c r="I1178" s="50" t="s">
        <v>1610</v>
      </c>
      <c r="J1178" s="50" t="s">
        <v>43</v>
      </c>
      <c r="K1178" s="50" t="str">
        <f t="shared" si="18"/>
        <v>IPSINFORMACIÓN INSTITUCIONALINFORMACIÓN Y ORIENTACIÓN</v>
      </c>
      <c r="L1178" s="49" t="s">
        <v>44</v>
      </c>
      <c r="M1178" s="50" t="s">
        <v>658</v>
      </c>
    </row>
    <row r="1179" spans="1:13" x14ac:dyDescent="0.2">
      <c r="A1179" s="50" t="s">
        <v>1611</v>
      </c>
      <c r="B1179" s="50" t="s">
        <v>1549</v>
      </c>
      <c r="C1179" s="56" t="s">
        <v>486</v>
      </c>
      <c r="D1179" s="50" t="s">
        <v>94</v>
      </c>
      <c r="E1179" s="50" t="s">
        <v>39</v>
      </c>
      <c r="F1179" s="50" t="s">
        <v>40</v>
      </c>
      <c r="G1179" s="50" t="s">
        <v>49</v>
      </c>
      <c r="H1179" s="50" t="s">
        <v>42</v>
      </c>
      <c r="I1179" s="50" t="s">
        <v>1611</v>
      </c>
      <c r="J1179" s="50" t="s">
        <v>43</v>
      </c>
      <c r="K1179" s="50" t="str">
        <f t="shared" si="18"/>
        <v>IPSIMPONENTES EX CAJAS DE PREVISIÓN (REPARTO)INFORMACIÓN Y ORIENTACIÓN</v>
      </c>
      <c r="L1179" s="49" t="s">
        <v>44</v>
      </c>
      <c r="M1179" s="50" t="s">
        <v>98</v>
      </c>
    </row>
    <row r="1180" spans="1:13" x14ac:dyDescent="0.2">
      <c r="A1180" s="50" t="s">
        <v>1612</v>
      </c>
      <c r="B1180" s="50" t="s">
        <v>1613</v>
      </c>
      <c r="C1180" s="56" t="s">
        <v>1613</v>
      </c>
      <c r="D1180" s="50" t="s">
        <v>94</v>
      </c>
      <c r="E1180" s="50" t="s">
        <v>39</v>
      </c>
      <c r="F1180" s="50" t="s">
        <v>40</v>
      </c>
      <c r="G1180" s="50" t="s">
        <v>1111</v>
      </c>
      <c r="H1180" s="50" t="s">
        <v>1137</v>
      </c>
      <c r="I1180" s="50" t="s">
        <v>1612</v>
      </c>
      <c r="J1180" s="50" t="s">
        <v>43</v>
      </c>
      <c r="K1180" s="50" t="str">
        <f t="shared" si="18"/>
        <v>IPSPENSIÓN GARANTIZADA UNIVERSALINGRESO SOLICITUD PGU</v>
      </c>
      <c r="L1180" s="49" t="s">
        <v>44</v>
      </c>
      <c r="M1180" s="50" t="s">
        <v>98</v>
      </c>
    </row>
    <row r="1181" spans="1:13" x14ac:dyDescent="0.2">
      <c r="A1181" s="50" t="s">
        <v>1614</v>
      </c>
      <c r="B1181" s="50" t="s">
        <v>1525</v>
      </c>
      <c r="C1181" s="56" t="s">
        <v>1615</v>
      </c>
      <c r="D1181" s="50" t="s">
        <v>38</v>
      </c>
      <c r="E1181" s="50" t="s">
        <v>39</v>
      </c>
      <c r="F1181" s="50" t="s">
        <v>40</v>
      </c>
      <c r="G1181" s="50" t="s">
        <v>76</v>
      </c>
      <c r="H1181" s="50" t="s">
        <v>125</v>
      </c>
      <c r="I1181" s="50" t="s">
        <v>1614</v>
      </c>
      <c r="J1181" s="50" t="s">
        <v>43</v>
      </c>
      <c r="K1181" s="50" t="str">
        <f t="shared" si="18"/>
        <v>IPSSUBSIDIO ÚNICO FAMILIAR (SUF)-CHILE SOLIDARIOFECHA, LUGAR O FORMA DE PAGO</v>
      </c>
      <c r="L1181" s="49" t="s">
        <v>44</v>
      </c>
      <c r="M1181" s="50" t="s">
        <v>45</v>
      </c>
    </row>
    <row r="1182" spans="1:13" x14ac:dyDescent="0.2">
      <c r="A1182" s="50" t="s">
        <v>1616</v>
      </c>
      <c r="B1182" s="50" t="s">
        <v>485</v>
      </c>
      <c r="C1182" s="56" t="s">
        <v>1015</v>
      </c>
      <c r="D1182" s="50" t="s">
        <v>38</v>
      </c>
      <c r="E1182" s="50" t="s">
        <v>39</v>
      </c>
      <c r="F1182" s="50" t="s">
        <v>40</v>
      </c>
      <c r="G1182" s="50" t="s">
        <v>54</v>
      </c>
      <c r="H1182" s="50" t="s">
        <v>42</v>
      </c>
      <c r="I1182" s="50" t="s">
        <v>1616</v>
      </c>
      <c r="J1182" s="50" t="s">
        <v>43</v>
      </c>
      <c r="K1182" s="50" t="str">
        <f t="shared" si="18"/>
        <v>IPSPENSIONADOSINFORMACIÓN Y ORIENTACIÓN</v>
      </c>
      <c r="L1182" s="49" t="s">
        <v>44</v>
      </c>
      <c r="M1182" s="50" t="s">
        <v>45</v>
      </c>
    </row>
    <row r="1183" spans="1:13" x14ac:dyDescent="0.2">
      <c r="A1183" s="50" t="s">
        <v>1617</v>
      </c>
      <c r="B1183" s="50" t="s">
        <v>1613</v>
      </c>
      <c r="C1183" s="56" t="s">
        <v>1015</v>
      </c>
      <c r="D1183" s="50" t="s">
        <v>94</v>
      </c>
      <c r="E1183" s="50" t="s">
        <v>39</v>
      </c>
      <c r="F1183" s="50" t="s">
        <v>68</v>
      </c>
      <c r="G1183" s="50" t="s">
        <v>69</v>
      </c>
      <c r="H1183" s="50" t="s">
        <v>42</v>
      </c>
      <c r="I1183" s="50" t="s">
        <v>1617</v>
      </c>
      <c r="J1183" s="50" t="s">
        <v>43</v>
      </c>
      <c r="K1183" s="50" t="str">
        <f t="shared" si="18"/>
        <v>CANALES DE ATENCIÓNCAPRIINFORMACIÓN Y ORIENTACIÓN</v>
      </c>
      <c r="L1183" s="49" t="s">
        <v>684</v>
      </c>
      <c r="M1183" s="50" t="s">
        <v>98</v>
      </c>
    </row>
    <row r="1184" spans="1:13" x14ac:dyDescent="0.2">
      <c r="A1184" s="50" t="s">
        <v>1618</v>
      </c>
      <c r="B1184" s="50" t="s">
        <v>1557</v>
      </c>
      <c r="C1184" s="56" t="s">
        <v>1015</v>
      </c>
      <c r="D1184" s="50" t="s">
        <v>38</v>
      </c>
      <c r="E1184" s="50" t="s">
        <v>39</v>
      </c>
      <c r="F1184" s="50" t="s">
        <v>68</v>
      </c>
      <c r="G1184" s="50" t="s">
        <v>69</v>
      </c>
      <c r="H1184" s="50" t="s">
        <v>70</v>
      </c>
      <c r="I1184" s="50" t="s">
        <v>1618</v>
      </c>
      <c r="J1184" s="50" t="s">
        <v>43</v>
      </c>
      <c r="K1184" s="50" t="str">
        <f t="shared" si="18"/>
        <v>CANALES DE ATENCIÓNCAPRICALIDAD ATENCIÓN DEL FUNCIONARIO</v>
      </c>
      <c r="L1184" s="49" t="s">
        <v>71</v>
      </c>
      <c r="M1184" s="50" t="s">
        <v>45</v>
      </c>
    </row>
    <row r="1185" spans="1:13" x14ac:dyDescent="0.2">
      <c r="A1185" s="50" t="s">
        <v>1619</v>
      </c>
      <c r="B1185" s="50" t="s">
        <v>1567</v>
      </c>
      <c r="C1185" s="56" t="s">
        <v>1015</v>
      </c>
      <c r="D1185" s="50" t="s">
        <v>38</v>
      </c>
      <c r="E1185" s="50" t="s">
        <v>39</v>
      </c>
      <c r="F1185" s="50" t="s">
        <v>40</v>
      </c>
      <c r="G1185" s="50" t="s">
        <v>89</v>
      </c>
      <c r="H1185" s="50" t="s">
        <v>90</v>
      </c>
      <c r="I1185" s="50" t="s">
        <v>1619</v>
      </c>
      <c r="J1185" s="50" t="s">
        <v>43</v>
      </c>
      <c r="K1185" s="50" t="str">
        <f t="shared" si="18"/>
        <v>IPSEMPLEADORESSALDO FAVOR EMPLEADOR</v>
      </c>
      <c r="L1185" s="49" t="s">
        <v>44</v>
      </c>
      <c r="M1185" s="50" t="s">
        <v>45</v>
      </c>
    </row>
    <row r="1186" spans="1:13" x14ac:dyDescent="0.2">
      <c r="A1186" s="50" t="s">
        <v>1620</v>
      </c>
      <c r="B1186" s="50" t="s">
        <v>1227</v>
      </c>
      <c r="C1186" s="56" t="s">
        <v>1084</v>
      </c>
      <c r="D1186" s="50" t="s">
        <v>94</v>
      </c>
      <c r="E1186" s="50" t="s">
        <v>39</v>
      </c>
      <c r="F1186" s="50" t="s">
        <v>40</v>
      </c>
      <c r="G1186" s="50" t="s">
        <v>1111</v>
      </c>
      <c r="H1186" s="50" t="s">
        <v>42</v>
      </c>
      <c r="I1186" s="50" t="s">
        <v>1620</v>
      </c>
      <c r="J1186" s="50" t="s">
        <v>43</v>
      </c>
      <c r="K1186" s="50" t="str">
        <f t="shared" si="18"/>
        <v>IPSPENSIÓN GARANTIZADA UNIVERSALINFORMACIÓN Y ORIENTACIÓN</v>
      </c>
      <c r="L1186" s="49" t="s">
        <v>71</v>
      </c>
      <c r="M1186" s="50" t="s">
        <v>98</v>
      </c>
    </row>
    <row r="1187" spans="1:13" x14ac:dyDescent="0.2">
      <c r="A1187" s="50" t="s">
        <v>1621</v>
      </c>
      <c r="B1187" s="50" t="s">
        <v>1227</v>
      </c>
      <c r="C1187" s="56" t="s">
        <v>1084</v>
      </c>
      <c r="D1187" s="50" t="s">
        <v>94</v>
      </c>
      <c r="E1187" s="50" t="s">
        <v>39</v>
      </c>
      <c r="F1187" s="50" t="s">
        <v>40</v>
      </c>
      <c r="G1187" s="50" t="s">
        <v>62</v>
      </c>
      <c r="H1187" s="50" t="s">
        <v>63</v>
      </c>
      <c r="I1187" s="50" t="s">
        <v>1621</v>
      </c>
      <c r="J1187" s="50" t="s">
        <v>43</v>
      </c>
      <c r="K1187" s="50" t="str">
        <f t="shared" si="18"/>
        <v>IPSAFILIADOS D.L.3500/TRABAJADORASIGNACIÓN FAMILIAR</v>
      </c>
      <c r="L1187" s="49" t="s">
        <v>44</v>
      </c>
      <c r="M1187" s="50" t="s">
        <v>98</v>
      </c>
    </row>
    <row r="1188" spans="1:13" x14ac:dyDescent="0.2">
      <c r="A1188" s="50" t="s">
        <v>1622</v>
      </c>
      <c r="B1188" s="50" t="s">
        <v>1227</v>
      </c>
      <c r="C1188" s="56" t="s">
        <v>1084</v>
      </c>
      <c r="D1188" s="50" t="s">
        <v>94</v>
      </c>
      <c r="E1188" s="50" t="s">
        <v>39</v>
      </c>
      <c r="F1188" s="50" t="s">
        <v>40</v>
      </c>
      <c r="G1188" s="50" t="s">
        <v>54</v>
      </c>
      <c r="H1188" s="50" t="s">
        <v>171</v>
      </c>
      <c r="I1188" s="50" t="s">
        <v>1622</v>
      </c>
      <c r="J1188" s="50" t="s">
        <v>43</v>
      </c>
      <c r="K1188" s="50" t="str">
        <f t="shared" si="18"/>
        <v>IPSPENSIONADOSACRECIMIENTO DE PENSIÓN</v>
      </c>
      <c r="L1188" s="49" t="s">
        <v>44</v>
      </c>
      <c r="M1188" s="50" t="s">
        <v>98</v>
      </c>
    </row>
    <row r="1189" spans="1:13" x14ac:dyDescent="0.2">
      <c r="A1189" s="50" t="s">
        <v>1623</v>
      </c>
      <c r="B1189" s="50" t="s">
        <v>485</v>
      </c>
      <c r="C1189" s="56" t="s">
        <v>1084</v>
      </c>
      <c r="D1189" s="50" t="s">
        <v>94</v>
      </c>
      <c r="E1189" s="50" t="s">
        <v>39</v>
      </c>
      <c r="F1189" s="50" t="s">
        <v>40</v>
      </c>
      <c r="G1189" s="50" t="s">
        <v>177</v>
      </c>
      <c r="H1189" s="50" t="s">
        <v>663</v>
      </c>
      <c r="I1189" s="50" t="s">
        <v>1623</v>
      </c>
      <c r="J1189" s="50" t="s">
        <v>43</v>
      </c>
      <c r="K1189" s="50" t="str">
        <f t="shared" si="18"/>
        <v>IPSINFORMACIÓN INSTITUCIONALOTRAS</v>
      </c>
      <c r="L1189" s="49" t="s">
        <v>44</v>
      </c>
      <c r="M1189" s="50" t="s">
        <v>98</v>
      </c>
    </row>
    <row r="1190" spans="1:13" x14ac:dyDescent="0.2">
      <c r="A1190" s="50" t="s">
        <v>1624</v>
      </c>
      <c r="B1190" s="50" t="s">
        <v>1613</v>
      </c>
      <c r="C1190" s="56" t="s">
        <v>1084</v>
      </c>
      <c r="D1190" s="50" t="s">
        <v>94</v>
      </c>
      <c r="E1190" s="50" t="s">
        <v>39</v>
      </c>
      <c r="F1190" s="50" t="s">
        <v>68</v>
      </c>
      <c r="G1190" s="50" t="s">
        <v>69</v>
      </c>
      <c r="H1190" s="50" t="s">
        <v>70</v>
      </c>
      <c r="I1190" s="50" t="s">
        <v>1624</v>
      </c>
      <c r="J1190" s="50" t="s">
        <v>43</v>
      </c>
      <c r="K1190" s="50" t="str">
        <f t="shared" si="18"/>
        <v>CANALES DE ATENCIÓNCAPRICALIDAD ATENCIÓN DEL FUNCIONARIO</v>
      </c>
      <c r="L1190" s="49" t="s">
        <v>71</v>
      </c>
      <c r="M1190" s="50" t="s">
        <v>98</v>
      </c>
    </row>
    <row r="1191" spans="1:13" x14ac:dyDescent="0.2">
      <c r="A1191" s="50" t="s">
        <v>1625</v>
      </c>
      <c r="B1191" s="50" t="s">
        <v>1147</v>
      </c>
      <c r="C1191" s="56" t="s">
        <v>1084</v>
      </c>
      <c r="D1191" s="50" t="s">
        <v>774</v>
      </c>
      <c r="E1191" s="50" t="s">
        <v>39</v>
      </c>
      <c r="F1191" s="50" t="s">
        <v>40</v>
      </c>
      <c r="G1191" s="50" t="s">
        <v>54</v>
      </c>
      <c r="H1191" s="50" t="s">
        <v>184</v>
      </c>
      <c r="I1191" s="50" t="s">
        <v>1625</v>
      </c>
      <c r="J1191" s="50" t="s">
        <v>43</v>
      </c>
      <c r="K1191" s="50" t="str">
        <f t="shared" si="18"/>
        <v>IPSPENSIONADOSPODERES</v>
      </c>
      <c r="L1191" s="49" t="s">
        <v>44</v>
      </c>
      <c r="M1191" s="50" t="s">
        <v>775</v>
      </c>
    </row>
    <row r="1192" spans="1:13" x14ac:dyDescent="0.2">
      <c r="A1192" s="50" t="s">
        <v>1626</v>
      </c>
      <c r="B1192" s="50" t="s">
        <v>1512</v>
      </c>
      <c r="C1192" s="56" t="s">
        <v>1084</v>
      </c>
      <c r="D1192" s="50" t="s">
        <v>94</v>
      </c>
      <c r="E1192" s="50" t="s">
        <v>39</v>
      </c>
      <c r="F1192" s="50" t="s">
        <v>68</v>
      </c>
      <c r="G1192" s="50" t="s">
        <v>69</v>
      </c>
      <c r="H1192" s="50" t="s">
        <v>42</v>
      </c>
      <c r="I1192" s="50" t="s">
        <v>1626</v>
      </c>
      <c r="J1192" s="50" t="s">
        <v>43</v>
      </c>
      <c r="K1192" s="50" t="str">
        <f t="shared" si="18"/>
        <v>CANALES DE ATENCIÓNCAPRIINFORMACIÓN Y ORIENTACIÓN</v>
      </c>
      <c r="L1192" s="49" t="s">
        <v>684</v>
      </c>
      <c r="M1192" s="50" t="s">
        <v>98</v>
      </c>
    </row>
    <row r="1193" spans="1:13" x14ac:dyDescent="0.2">
      <c r="A1193" s="50" t="s">
        <v>1627</v>
      </c>
      <c r="B1193" s="50" t="s">
        <v>1175</v>
      </c>
      <c r="C1193" s="56" t="s">
        <v>1084</v>
      </c>
      <c r="D1193" s="50" t="s">
        <v>774</v>
      </c>
      <c r="E1193" s="50" t="s">
        <v>39</v>
      </c>
      <c r="F1193" s="50" t="s">
        <v>40</v>
      </c>
      <c r="G1193" s="50" t="s">
        <v>282</v>
      </c>
      <c r="H1193" s="50" t="s">
        <v>133</v>
      </c>
      <c r="I1193" s="50" t="s">
        <v>1627</v>
      </c>
      <c r="J1193" s="50" t="s">
        <v>43</v>
      </c>
      <c r="K1193" s="50" t="str">
        <f t="shared" si="18"/>
        <v>IPSBENEFICIARIOS BODAS DE OROSOLICITUD DE BENEFICIOS</v>
      </c>
      <c r="L1193" s="49" t="s">
        <v>44</v>
      </c>
      <c r="M1193" s="50" t="s">
        <v>775</v>
      </c>
    </row>
    <row r="1194" spans="1:13" x14ac:dyDescent="0.2">
      <c r="A1194" s="50" t="s">
        <v>1628</v>
      </c>
      <c r="B1194" s="50" t="s">
        <v>1557</v>
      </c>
      <c r="C1194" s="56" t="s">
        <v>1084</v>
      </c>
      <c r="D1194" s="50" t="s">
        <v>94</v>
      </c>
      <c r="E1194" s="50" t="s">
        <v>39</v>
      </c>
      <c r="F1194" s="50" t="s">
        <v>68</v>
      </c>
      <c r="G1194" s="50" t="s">
        <v>69</v>
      </c>
      <c r="H1194" s="50" t="s">
        <v>70</v>
      </c>
      <c r="I1194" s="50" t="s">
        <v>1628</v>
      </c>
      <c r="J1194" s="50" t="s">
        <v>43</v>
      </c>
      <c r="K1194" s="50" t="str">
        <f t="shared" si="18"/>
        <v>CANALES DE ATENCIÓNCAPRICALIDAD ATENCIÓN DEL FUNCIONARIO</v>
      </c>
      <c r="L1194" s="49" t="s">
        <v>71</v>
      </c>
      <c r="M1194" s="50" t="s">
        <v>98</v>
      </c>
    </row>
    <row r="1195" spans="1:13" x14ac:dyDescent="0.2">
      <c r="A1195" s="50" t="s">
        <v>1629</v>
      </c>
      <c r="B1195" s="50" t="s">
        <v>1147</v>
      </c>
      <c r="C1195" s="56" t="s">
        <v>1630</v>
      </c>
      <c r="D1195" s="50" t="s">
        <v>774</v>
      </c>
      <c r="E1195" s="50" t="s">
        <v>39</v>
      </c>
      <c r="F1195" s="50" t="s">
        <v>40</v>
      </c>
      <c r="G1195" s="50" t="s">
        <v>89</v>
      </c>
      <c r="H1195" s="50" t="s">
        <v>318</v>
      </c>
      <c r="I1195" s="50" t="s">
        <v>1629</v>
      </c>
      <c r="J1195" s="50" t="s">
        <v>43</v>
      </c>
      <c r="K1195" s="50" t="str">
        <f t="shared" si="18"/>
        <v>IPSEMPLEADORESRECLAMO RECAUDACIÓN BANCO ESTADO</v>
      </c>
      <c r="L1195" s="49" t="s">
        <v>44</v>
      </c>
      <c r="M1195" s="50" t="s">
        <v>775</v>
      </c>
    </row>
    <row r="1196" spans="1:13" x14ac:dyDescent="0.2">
      <c r="A1196" s="50" t="s">
        <v>1631</v>
      </c>
      <c r="B1196" s="50" t="s">
        <v>1175</v>
      </c>
      <c r="C1196" s="56" t="s">
        <v>1630</v>
      </c>
      <c r="D1196" s="50" t="s">
        <v>774</v>
      </c>
      <c r="E1196" s="50" t="s">
        <v>39</v>
      </c>
      <c r="F1196" s="50" t="s">
        <v>40</v>
      </c>
      <c r="G1196" s="50" t="s">
        <v>1111</v>
      </c>
      <c r="H1196" s="50" t="s">
        <v>1137</v>
      </c>
      <c r="I1196" s="50" t="s">
        <v>1631</v>
      </c>
      <c r="J1196" s="50" t="s">
        <v>43</v>
      </c>
      <c r="K1196" s="50" t="str">
        <f t="shared" si="18"/>
        <v>IPSPENSIÓN GARANTIZADA UNIVERSALINGRESO SOLICITUD PGU</v>
      </c>
      <c r="L1196" s="49" t="s">
        <v>44</v>
      </c>
      <c r="M1196" s="50" t="s">
        <v>775</v>
      </c>
    </row>
    <row r="1197" spans="1:13" x14ac:dyDescent="0.2">
      <c r="A1197" s="50" t="s">
        <v>1632</v>
      </c>
      <c r="B1197" s="50" t="s">
        <v>1615</v>
      </c>
      <c r="C1197" s="56" t="s">
        <v>1633</v>
      </c>
      <c r="D1197" s="50" t="s">
        <v>94</v>
      </c>
      <c r="E1197" s="50" t="s">
        <v>39</v>
      </c>
      <c r="F1197" s="50" t="s">
        <v>40</v>
      </c>
      <c r="G1197" s="50" t="s">
        <v>107</v>
      </c>
      <c r="H1197" s="50" t="s">
        <v>42</v>
      </c>
      <c r="I1197" s="50" t="s">
        <v>1632</v>
      </c>
      <c r="J1197" s="50" t="s">
        <v>43</v>
      </c>
      <c r="K1197" s="50" t="str">
        <f t="shared" si="18"/>
        <v>IPSCORONAVIRUS &amp; MEDIDAS COVID-19INFORMACIÓN Y ORIENTACIÓN</v>
      </c>
      <c r="L1197" s="49" t="s">
        <v>44</v>
      </c>
      <c r="M1197" s="50" t="s">
        <v>98</v>
      </c>
    </row>
    <row r="1198" spans="1:13" x14ac:dyDescent="0.2">
      <c r="A1198" s="50" t="s">
        <v>1634</v>
      </c>
      <c r="B1198" s="50" t="s">
        <v>1633</v>
      </c>
      <c r="C1198" s="56" t="s">
        <v>1633</v>
      </c>
      <c r="D1198" s="50" t="s">
        <v>656</v>
      </c>
      <c r="E1198" s="50" t="s">
        <v>39</v>
      </c>
      <c r="F1198" s="50" t="s">
        <v>40</v>
      </c>
      <c r="G1198" s="50" t="s">
        <v>1111</v>
      </c>
      <c r="H1198" s="50" t="s">
        <v>42</v>
      </c>
      <c r="I1198" s="50" t="s">
        <v>1634</v>
      </c>
      <c r="J1198" s="50" t="s">
        <v>43</v>
      </c>
      <c r="K1198" s="50" t="str">
        <f t="shared" si="18"/>
        <v>IPSPENSIÓN GARANTIZADA UNIVERSALINFORMACIÓN Y ORIENTACIÓN</v>
      </c>
      <c r="L1198" s="49" t="s">
        <v>71</v>
      </c>
      <c r="M1198" s="50" t="s">
        <v>658</v>
      </c>
    </row>
    <row r="1199" spans="1:13" x14ac:dyDescent="0.2">
      <c r="A1199" s="50" t="s">
        <v>1635</v>
      </c>
      <c r="B1199" s="50" t="s">
        <v>990</v>
      </c>
      <c r="C1199" s="56" t="s">
        <v>1633</v>
      </c>
      <c r="D1199" s="50" t="s">
        <v>94</v>
      </c>
      <c r="E1199" s="50" t="s">
        <v>39</v>
      </c>
      <c r="F1199" s="50" t="s">
        <v>68</v>
      </c>
      <c r="G1199" s="50" t="s">
        <v>69</v>
      </c>
      <c r="H1199" s="50" t="s">
        <v>537</v>
      </c>
      <c r="I1199" s="50" t="s">
        <v>1635</v>
      </c>
      <c r="J1199" s="50" t="s">
        <v>43</v>
      </c>
      <c r="K1199" s="50" t="str">
        <f t="shared" si="18"/>
        <v>CANALES DE ATENCIÓNCAPRICALIDAD INFORMACIÓN RECIBIDA (RESPUESTA)</v>
      </c>
      <c r="L1199" s="49" t="s">
        <v>71</v>
      </c>
      <c r="M1199" s="50" t="s">
        <v>98</v>
      </c>
    </row>
    <row r="1200" spans="1:13" x14ac:dyDescent="0.2">
      <c r="A1200" s="50" t="s">
        <v>1636</v>
      </c>
      <c r="B1200" s="50" t="s">
        <v>1613</v>
      </c>
      <c r="C1200" s="56" t="s">
        <v>1637</v>
      </c>
      <c r="D1200" s="50" t="s">
        <v>94</v>
      </c>
      <c r="E1200" s="50" t="s">
        <v>39</v>
      </c>
      <c r="F1200" s="50" t="s">
        <v>40</v>
      </c>
      <c r="G1200" s="50" t="s">
        <v>54</v>
      </c>
      <c r="H1200" s="50" t="s">
        <v>42</v>
      </c>
      <c r="I1200" s="50" t="s">
        <v>1636</v>
      </c>
      <c r="J1200" s="50" t="s">
        <v>43</v>
      </c>
      <c r="K1200" s="50" t="str">
        <f t="shared" si="18"/>
        <v>IPSPENSIONADOSINFORMACIÓN Y ORIENTACIÓN</v>
      </c>
      <c r="L1200" s="49" t="s">
        <v>44</v>
      </c>
      <c r="M1200" s="50" t="s">
        <v>98</v>
      </c>
    </row>
    <row r="1201" spans="1:13" x14ac:dyDescent="0.2">
      <c r="A1201" s="50" t="s">
        <v>1638</v>
      </c>
      <c r="B1201" s="50" t="s">
        <v>1613</v>
      </c>
      <c r="C1201" s="56" t="s">
        <v>1637</v>
      </c>
      <c r="D1201" s="50" t="s">
        <v>94</v>
      </c>
      <c r="E1201" s="50" t="s">
        <v>39</v>
      </c>
      <c r="F1201" s="50" t="s">
        <v>40</v>
      </c>
      <c r="G1201" s="50" t="s">
        <v>89</v>
      </c>
      <c r="H1201" s="50" t="s">
        <v>378</v>
      </c>
      <c r="I1201" s="50" t="s">
        <v>1638</v>
      </c>
      <c r="J1201" s="50" t="s">
        <v>43</v>
      </c>
      <c r="K1201" s="50" t="str">
        <f t="shared" si="18"/>
        <v>IPSEMPLEADORESRECTIFICACIÓN DE PLANILLAS</v>
      </c>
      <c r="L1201" s="49" t="s">
        <v>44</v>
      </c>
      <c r="M1201" s="50" t="s">
        <v>98</v>
      </c>
    </row>
    <row r="1202" spans="1:13" x14ac:dyDescent="0.2">
      <c r="A1202" s="50" t="s">
        <v>1639</v>
      </c>
      <c r="B1202" s="50" t="s">
        <v>1084</v>
      </c>
      <c r="C1202" s="56" t="s">
        <v>1637</v>
      </c>
      <c r="D1202" s="50" t="s">
        <v>94</v>
      </c>
      <c r="E1202" s="50" t="s">
        <v>39</v>
      </c>
      <c r="F1202" s="50" t="s">
        <v>68</v>
      </c>
      <c r="G1202" s="50" t="s">
        <v>69</v>
      </c>
      <c r="H1202" s="50" t="s">
        <v>70</v>
      </c>
      <c r="I1202" s="50" t="s">
        <v>1639</v>
      </c>
      <c r="J1202" s="50" t="s">
        <v>43</v>
      </c>
      <c r="K1202" s="50" t="str">
        <f t="shared" si="18"/>
        <v>CANALES DE ATENCIÓNCAPRICALIDAD ATENCIÓN DEL FUNCIONARIO</v>
      </c>
      <c r="L1202" s="49" t="s">
        <v>71</v>
      </c>
      <c r="M1202" s="50" t="s">
        <v>98</v>
      </c>
    </row>
    <row r="1203" spans="1:13" x14ac:dyDescent="0.2">
      <c r="A1203" s="50" t="s">
        <v>1640</v>
      </c>
      <c r="B1203" s="50" t="s">
        <v>1637</v>
      </c>
      <c r="C1203" s="56" t="s">
        <v>1637</v>
      </c>
      <c r="D1203" s="50" t="s">
        <v>38</v>
      </c>
      <c r="E1203" s="50" t="s">
        <v>39</v>
      </c>
      <c r="F1203" s="50" t="s">
        <v>40</v>
      </c>
      <c r="G1203" s="50" t="s">
        <v>184</v>
      </c>
      <c r="H1203" s="50" t="s">
        <v>42</v>
      </c>
      <c r="I1203" s="50" t="s">
        <v>1640</v>
      </c>
      <c r="J1203" s="50" t="s">
        <v>43</v>
      </c>
      <c r="K1203" s="50" t="str">
        <f t="shared" si="18"/>
        <v>IPSPODERESINFORMACIÓN Y ORIENTACIÓN</v>
      </c>
      <c r="L1203" s="49" t="s">
        <v>71</v>
      </c>
      <c r="M1203" s="50" t="s">
        <v>45</v>
      </c>
    </row>
    <row r="1204" spans="1:13" x14ac:dyDescent="0.2">
      <c r="A1204" s="50" t="s">
        <v>1641</v>
      </c>
      <c r="B1204" s="50" t="s">
        <v>1630</v>
      </c>
      <c r="C1204" s="56" t="s">
        <v>1642</v>
      </c>
      <c r="D1204" s="50" t="s">
        <v>94</v>
      </c>
      <c r="E1204" s="50" t="s">
        <v>39</v>
      </c>
      <c r="F1204" s="50" t="s">
        <v>68</v>
      </c>
      <c r="G1204" s="50" t="s">
        <v>69</v>
      </c>
      <c r="H1204" s="50" t="s">
        <v>70</v>
      </c>
      <c r="I1204" s="50" t="s">
        <v>1641</v>
      </c>
      <c r="J1204" s="50" t="s">
        <v>43</v>
      </c>
      <c r="K1204" s="50" t="str">
        <f t="shared" si="18"/>
        <v>CANALES DE ATENCIÓNCAPRICALIDAD ATENCIÓN DEL FUNCIONARIO</v>
      </c>
      <c r="L1204" s="49" t="s">
        <v>71</v>
      </c>
      <c r="M1204" s="50" t="s">
        <v>98</v>
      </c>
    </row>
    <row r="1205" spans="1:13" x14ac:dyDescent="0.2">
      <c r="A1205" s="50" t="s">
        <v>1643</v>
      </c>
      <c r="B1205" s="50" t="s">
        <v>1637</v>
      </c>
      <c r="C1205" s="56" t="s">
        <v>1642</v>
      </c>
      <c r="D1205" s="50" t="s">
        <v>94</v>
      </c>
      <c r="E1205" s="50" t="s">
        <v>39</v>
      </c>
      <c r="F1205" s="50" t="s">
        <v>68</v>
      </c>
      <c r="G1205" s="50" t="s">
        <v>69</v>
      </c>
      <c r="H1205" s="50" t="s">
        <v>70</v>
      </c>
      <c r="I1205" s="50" t="s">
        <v>1643</v>
      </c>
      <c r="J1205" s="50" t="s">
        <v>43</v>
      </c>
      <c r="K1205" s="50" t="str">
        <f t="shared" si="18"/>
        <v>CANALES DE ATENCIÓNCAPRICALIDAD ATENCIÓN DEL FUNCIONARIO</v>
      </c>
      <c r="L1205" s="49" t="s">
        <v>71</v>
      </c>
      <c r="M1205" s="50" t="s">
        <v>98</v>
      </c>
    </row>
    <row r="1206" spans="1:13" x14ac:dyDescent="0.2">
      <c r="A1206" s="50" t="s">
        <v>1644</v>
      </c>
      <c r="B1206" s="50" t="s">
        <v>1637</v>
      </c>
      <c r="C1206" s="56" t="s">
        <v>1642</v>
      </c>
      <c r="D1206" s="50" t="s">
        <v>94</v>
      </c>
      <c r="E1206" s="50" t="s">
        <v>39</v>
      </c>
      <c r="F1206" s="50" t="s">
        <v>40</v>
      </c>
      <c r="G1206" s="50" t="s">
        <v>1111</v>
      </c>
      <c r="H1206" s="50" t="s">
        <v>1137</v>
      </c>
      <c r="I1206" s="50" t="s">
        <v>1644</v>
      </c>
      <c r="J1206" s="50" t="s">
        <v>43</v>
      </c>
      <c r="K1206" s="50" t="str">
        <f t="shared" si="18"/>
        <v>IPSPENSIÓN GARANTIZADA UNIVERSALINGRESO SOLICITUD PGU</v>
      </c>
      <c r="L1206" s="49" t="s">
        <v>44</v>
      </c>
      <c r="M1206" s="50" t="s">
        <v>98</v>
      </c>
    </row>
    <row r="1207" spans="1:13" x14ac:dyDescent="0.2">
      <c r="A1207" s="50" t="s">
        <v>1645</v>
      </c>
      <c r="B1207" s="50" t="s">
        <v>1538</v>
      </c>
      <c r="C1207" s="56" t="s">
        <v>1642</v>
      </c>
      <c r="D1207" s="50" t="s">
        <v>38</v>
      </c>
      <c r="E1207" s="50" t="s">
        <v>39</v>
      </c>
      <c r="F1207" s="50" t="s">
        <v>40</v>
      </c>
      <c r="G1207" s="50" t="s">
        <v>54</v>
      </c>
      <c r="H1207" s="50" t="s">
        <v>42</v>
      </c>
      <c r="I1207" s="50" t="s">
        <v>1645</v>
      </c>
      <c r="J1207" s="50" t="s">
        <v>43</v>
      </c>
      <c r="K1207" s="50" t="str">
        <f t="shared" si="18"/>
        <v>IPSPENSIONADOSINFORMACIÓN Y ORIENTACIÓN</v>
      </c>
      <c r="L1207" s="49" t="s">
        <v>44</v>
      </c>
      <c r="M1207" s="50" t="s">
        <v>45</v>
      </c>
    </row>
    <row r="1208" spans="1:13" x14ac:dyDescent="0.2">
      <c r="A1208" s="50" t="s">
        <v>1646</v>
      </c>
      <c r="B1208" s="50" t="s">
        <v>1203</v>
      </c>
      <c r="C1208" s="56" t="s">
        <v>1642</v>
      </c>
      <c r="D1208" s="50" t="s">
        <v>94</v>
      </c>
      <c r="E1208" s="50" t="s">
        <v>39</v>
      </c>
      <c r="F1208" s="50" t="s">
        <v>68</v>
      </c>
      <c r="G1208" s="50" t="s">
        <v>69</v>
      </c>
      <c r="H1208" s="50" t="s">
        <v>70</v>
      </c>
      <c r="I1208" s="50" t="s">
        <v>1646</v>
      </c>
      <c r="J1208" s="50" t="s">
        <v>43</v>
      </c>
      <c r="K1208" s="50" t="str">
        <f t="shared" si="18"/>
        <v>CANALES DE ATENCIÓNCAPRICALIDAD ATENCIÓN DEL FUNCIONARIO</v>
      </c>
      <c r="L1208" s="49" t="s">
        <v>71</v>
      </c>
      <c r="M1208" s="50" t="s">
        <v>98</v>
      </c>
    </row>
    <row r="1209" spans="1:13" x14ac:dyDescent="0.2">
      <c r="A1209" s="50" t="s">
        <v>1647</v>
      </c>
      <c r="B1209" s="50" t="s">
        <v>1220</v>
      </c>
      <c r="C1209" s="56" t="s">
        <v>1642</v>
      </c>
      <c r="D1209" s="50" t="s">
        <v>94</v>
      </c>
      <c r="E1209" s="50" t="s">
        <v>39</v>
      </c>
      <c r="F1209" s="50" t="s">
        <v>40</v>
      </c>
      <c r="G1209" s="50" t="s">
        <v>49</v>
      </c>
      <c r="H1209" s="50" t="s">
        <v>42</v>
      </c>
      <c r="I1209" s="50" t="s">
        <v>1647</v>
      </c>
      <c r="J1209" s="50" t="s">
        <v>43</v>
      </c>
      <c r="K1209" s="50" t="str">
        <f t="shared" si="18"/>
        <v>IPSIMPONENTES EX CAJAS DE PREVISIÓN (REPARTO)INFORMACIÓN Y ORIENTACIÓN</v>
      </c>
      <c r="L1209" s="49" t="s">
        <v>44</v>
      </c>
      <c r="M1209" s="50" t="s">
        <v>98</v>
      </c>
    </row>
    <row r="1210" spans="1:13" x14ac:dyDescent="0.2">
      <c r="A1210" s="50" t="s">
        <v>1648</v>
      </c>
      <c r="B1210" s="50" t="s">
        <v>1649</v>
      </c>
      <c r="C1210" s="56" t="s">
        <v>1649</v>
      </c>
      <c r="D1210" s="50" t="s">
        <v>774</v>
      </c>
      <c r="E1210" s="50" t="s">
        <v>39</v>
      </c>
      <c r="F1210" s="50" t="s">
        <v>40</v>
      </c>
      <c r="G1210" s="50" t="s">
        <v>288</v>
      </c>
      <c r="H1210" s="50" t="s">
        <v>125</v>
      </c>
      <c r="I1210" s="50" t="s">
        <v>1648</v>
      </c>
      <c r="J1210" s="50" t="s">
        <v>43</v>
      </c>
      <c r="K1210" s="50" t="str">
        <f t="shared" si="18"/>
        <v>IPSBENEFICIARIAS BONO POR HIJOFECHA, LUGAR O FORMA DE PAGO</v>
      </c>
      <c r="L1210" s="49" t="s">
        <v>44</v>
      </c>
      <c r="M1210" s="50" t="s">
        <v>775</v>
      </c>
    </row>
    <row r="1211" spans="1:13" x14ac:dyDescent="0.2">
      <c r="A1211" s="50" t="s">
        <v>1650</v>
      </c>
      <c r="B1211" s="50" t="s">
        <v>1379</v>
      </c>
      <c r="C1211" s="56" t="s">
        <v>1651</v>
      </c>
      <c r="D1211" s="50" t="s">
        <v>38</v>
      </c>
      <c r="E1211" s="50" t="s">
        <v>39</v>
      </c>
      <c r="F1211" s="50" t="s">
        <v>40</v>
      </c>
      <c r="G1211" s="50" t="s">
        <v>54</v>
      </c>
      <c r="H1211" s="50" t="s">
        <v>125</v>
      </c>
      <c r="I1211" s="50" t="s">
        <v>1650</v>
      </c>
      <c r="J1211" s="50" t="s">
        <v>43</v>
      </c>
      <c r="K1211" s="50" t="str">
        <f t="shared" si="18"/>
        <v>IPSPENSIONADOSFECHA, LUGAR O FORMA DE PAGO</v>
      </c>
      <c r="L1211" s="49" t="s">
        <v>44</v>
      </c>
      <c r="M1211" s="50" t="s">
        <v>45</v>
      </c>
    </row>
    <row r="1212" spans="1:13" x14ac:dyDescent="0.2">
      <c r="A1212" s="50" t="s">
        <v>1652</v>
      </c>
      <c r="B1212" s="50" t="s">
        <v>1642</v>
      </c>
      <c r="C1212" s="56" t="s">
        <v>1651</v>
      </c>
      <c r="D1212" s="50" t="s">
        <v>38</v>
      </c>
      <c r="E1212" s="50" t="s">
        <v>39</v>
      </c>
      <c r="F1212" s="50" t="s">
        <v>40</v>
      </c>
      <c r="G1212" s="50" t="s">
        <v>54</v>
      </c>
      <c r="H1212" s="50" t="s">
        <v>42</v>
      </c>
      <c r="I1212" s="50" t="s">
        <v>1652</v>
      </c>
      <c r="J1212" s="50" t="s">
        <v>43</v>
      </c>
      <c r="K1212" s="50" t="str">
        <f t="shared" si="18"/>
        <v>IPSPENSIONADOSINFORMACIÓN Y ORIENTACIÓN</v>
      </c>
      <c r="L1212" s="49" t="s">
        <v>44</v>
      </c>
      <c r="M1212" s="50" t="s">
        <v>45</v>
      </c>
    </row>
    <row r="1213" spans="1:13" x14ac:dyDescent="0.2">
      <c r="A1213" s="50" t="s">
        <v>1653</v>
      </c>
      <c r="B1213" s="50" t="s">
        <v>1651</v>
      </c>
      <c r="C1213" s="56" t="s">
        <v>1651</v>
      </c>
      <c r="D1213" s="50" t="s">
        <v>94</v>
      </c>
      <c r="E1213" s="50" t="s">
        <v>39</v>
      </c>
      <c r="F1213" s="50" t="s">
        <v>68</v>
      </c>
      <c r="G1213" s="50" t="s">
        <v>69</v>
      </c>
      <c r="H1213" s="50" t="s">
        <v>70</v>
      </c>
      <c r="I1213" s="50" t="s">
        <v>1653</v>
      </c>
      <c r="J1213" s="50" t="s">
        <v>43</v>
      </c>
      <c r="K1213" s="50" t="str">
        <f t="shared" si="18"/>
        <v>CANALES DE ATENCIÓNCAPRICALIDAD ATENCIÓN DEL FUNCIONARIO</v>
      </c>
      <c r="L1213" s="49" t="s">
        <v>71</v>
      </c>
      <c r="M1213" s="50" t="s">
        <v>98</v>
      </c>
    </row>
    <row r="1214" spans="1:13" x14ac:dyDescent="0.2">
      <c r="A1214" s="50" t="s">
        <v>1654</v>
      </c>
      <c r="B1214" s="50" t="s">
        <v>1633</v>
      </c>
      <c r="C1214" s="56" t="s">
        <v>1655</v>
      </c>
      <c r="D1214" s="50" t="s">
        <v>656</v>
      </c>
      <c r="E1214" s="50" t="s">
        <v>39</v>
      </c>
      <c r="F1214" s="50" t="s">
        <v>40</v>
      </c>
      <c r="G1214" s="50" t="s">
        <v>177</v>
      </c>
      <c r="H1214" s="50" t="s">
        <v>42</v>
      </c>
      <c r="I1214" s="50" t="s">
        <v>1654</v>
      </c>
      <c r="J1214" s="50" t="s">
        <v>43</v>
      </c>
      <c r="K1214" s="50" t="str">
        <f t="shared" si="18"/>
        <v>IPSINFORMACIÓN INSTITUCIONALINFORMACIÓN Y ORIENTACIÓN</v>
      </c>
      <c r="L1214" s="49" t="s">
        <v>44</v>
      </c>
      <c r="M1214" s="50" t="s">
        <v>658</v>
      </c>
    </row>
    <row r="1215" spans="1:13" x14ac:dyDescent="0.2">
      <c r="A1215" s="50" t="s">
        <v>1656</v>
      </c>
      <c r="B1215" s="50" t="s">
        <v>1637</v>
      </c>
      <c r="C1215" s="56" t="s">
        <v>1655</v>
      </c>
      <c r="D1215" s="50" t="s">
        <v>38</v>
      </c>
      <c r="E1215" s="50" t="s">
        <v>39</v>
      </c>
      <c r="F1215" s="50" t="s">
        <v>68</v>
      </c>
      <c r="G1215" s="50" t="s">
        <v>1078</v>
      </c>
      <c r="H1215" s="50" t="s">
        <v>42</v>
      </c>
      <c r="I1215" s="50" t="s">
        <v>1656</v>
      </c>
      <c r="J1215" s="50" t="s">
        <v>43</v>
      </c>
      <c r="K1215" s="50" t="str">
        <f t="shared" si="18"/>
        <v>CANALES DE ATENCIÓNCONTACT CENTERINFORMACIÓN Y ORIENTACIÓN</v>
      </c>
      <c r="L1215" s="49" t="s">
        <v>684</v>
      </c>
      <c r="M1215" s="50" t="s">
        <v>45</v>
      </c>
    </row>
    <row r="1216" spans="1:13" x14ac:dyDescent="0.2">
      <c r="A1216" s="50" t="s">
        <v>1657</v>
      </c>
      <c r="B1216" s="50" t="s">
        <v>1489</v>
      </c>
      <c r="C1216" s="56" t="s">
        <v>1655</v>
      </c>
      <c r="D1216" s="50" t="s">
        <v>38</v>
      </c>
      <c r="E1216" s="50" t="s">
        <v>39</v>
      </c>
      <c r="F1216" s="50" t="s">
        <v>40</v>
      </c>
      <c r="G1216" s="50" t="s">
        <v>54</v>
      </c>
      <c r="H1216" s="50" t="s">
        <v>125</v>
      </c>
      <c r="I1216" s="50" t="s">
        <v>1657</v>
      </c>
      <c r="J1216" s="50" t="s">
        <v>43</v>
      </c>
      <c r="K1216" s="50" t="str">
        <f t="shared" si="18"/>
        <v>IPSPENSIONADOSFECHA, LUGAR O FORMA DE PAGO</v>
      </c>
      <c r="L1216" s="49" t="s">
        <v>44</v>
      </c>
      <c r="M1216" s="50" t="s">
        <v>45</v>
      </c>
    </row>
    <row r="1217" spans="1:13" x14ac:dyDescent="0.2">
      <c r="A1217" s="50" t="s">
        <v>1658</v>
      </c>
      <c r="B1217" s="50" t="s">
        <v>1651</v>
      </c>
      <c r="C1217" s="56" t="s">
        <v>1655</v>
      </c>
      <c r="D1217" s="50" t="s">
        <v>38</v>
      </c>
      <c r="E1217" s="50" t="s">
        <v>39</v>
      </c>
      <c r="F1217" s="50" t="s">
        <v>40</v>
      </c>
      <c r="G1217" s="50" t="s">
        <v>177</v>
      </c>
      <c r="H1217" s="50" t="s">
        <v>663</v>
      </c>
      <c r="I1217" s="50" t="s">
        <v>1658</v>
      </c>
      <c r="J1217" s="50" t="s">
        <v>43</v>
      </c>
      <c r="K1217" s="50" t="str">
        <f t="shared" si="18"/>
        <v>IPSINFORMACIÓN INSTITUCIONALOTRAS</v>
      </c>
      <c r="L1217" s="49" t="s">
        <v>44</v>
      </c>
      <c r="M1217" s="50" t="s">
        <v>45</v>
      </c>
    </row>
    <row r="1218" spans="1:13" x14ac:dyDescent="0.2">
      <c r="A1218" s="50" t="s">
        <v>1659</v>
      </c>
      <c r="B1218" s="50" t="s">
        <v>1525</v>
      </c>
      <c r="C1218" s="56" t="s">
        <v>1655</v>
      </c>
      <c r="D1218" s="50" t="s">
        <v>38</v>
      </c>
      <c r="E1218" s="50" t="s">
        <v>39</v>
      </c>
      <c r="F1218" s="50" t="s">
        <v>40</v>
      </c>
      <c r="G1218" s="50" t="s">
        <v>76</v>
      </c>
      <c r="H1218" s="50" t="s">
        <v>125</v>
      </c>
      <c r="I1218" s="50" t="s">
        <v>1659</v>
      </c>
      <c r="J1218" s="50" t="s">
        <v>43</v>
      </c>
      <c r="K1218" s="50" t="str">
        <f t="shared" si="18"/>
        <v>IPSSUBSIDIO ÚNICO FAMILIAR (SUF)-CHILE SOLIDARIOFECHA, LUGAR O FORMA DE PAGO</v>
      </c>
      <c r="L1218" s="49" t="s">
        <v>44</v>
      </c>
      <c r="M1218" s="50" t="s">
        <v>45</v>
      </c>
    </row>
    <row r="1219" spans="1:13" x14ac:dyDescent="0.2">
      <c r="A1219" s="50" t="s">
        <v>1660</v>
      </c>
      <c r="B1219" s="50" t="s">
        <v>1655</v>
      </c>
      <c r="C1219" s="56" t="s">
        <v>1655</v>
      </c>
      <c r="D1219" s="50" t="s">
        <v>38</v>
      </c>
      <c r="E1219" s="50" t="s">
        <v>39</v>
      </c>
      <c r="F1219" s="50" t="s">
        <v>40</v>
      </c>
      <c r="G1219" s="50" t="s">
        <v>107</v>
      </c>
      <c r="H1219" s="50" t="s">
        <v>42</v>
      </c>
      <c r="I1219" s="50" t="s">
        <v>1660</v>
      </c>
      <c r="J1219" s="50" t="s">
        <v>43</v>
      </c>
      <c r="K1219" s="50" t="str">
        <f t="shared" ref="K1219:K1282" si="19">F1219&amp;G1219&amp;H1219</f>
        <v>IPSCORONAVIRUS &amp; MEDIDAS COVID-19INFORMACIÓN Y ORIENTACIÓN</v>
      </c>
      <c r="L1219" s="49" t="s">
        <v>44</v>
      </c>
      <c r="M1219" s="50" t="s">
        <v>45</v>
      </c>
    </row>
    <row r="1220" spans="1:13" x14ac:dyDescent="0.2">
      <c r="A1220" s="50" t="s">
        <v>1661</v>
      </c>
      <c r="B1220" s="50" t="s">
        <v>1655</v>
      </c>
      <c r="C1220" s="56" t="s">
        <v>1655</v>
      </c>
      <c r="D1220" s="50" t="s">
        <v>94</v>
      </c>
      <c r="E1220" s="50" t="s">
        <v>39</v>
      </c>
      <c r="F1220" s="50" t="s">
        <v>40</v>
      </c>
      <c r="G1220" s="50" t="s">
        <v>76</v>
      </c>
      <c r="H1220" s="50" t="s">
        <v>42</v>
      </c>
      <c r="I1220" s="50" t="s">
        <v>1661</v>
      </c>
      <c r="J1220" s="50" t="s">
        <v>43</v>
      </c>
      <c r="K1220" s="50" t="str">
        <f t="shared" si="19"/>
        <v>IPSSUBSIDIO ÚNICO FAMILIAR (SUF)-CHILE SOLIDARIOINFORMACIÓN Y ORIENTACIÓN</v>
      </c>
      <c r="L1220" s="49" t="s">
        <v>44</v>
      </c>
      <c r="M1220" s="50" t="s">
        <v>98</v>
      </c>
    </row>
    <row r="1221" spans="1:13" x14ac:dyDescent="0.2">
      <c r="A1221" s="50" t="s">
        <v>1662</v>
      </c>
      <c r="B1221" s="50" t="s">
        <v>1655</v>
      </c>
      <c r="C1221" s="56" t="s">
        <v>1655</v>
      </c>
      <c r="D1221" s="50" t="s">
        <v>94</v>
      </c>
      <c r="E1221" s="50" t="s">
        <v>39</v>
      </c>
      <c r="F1221" s="50" t="s">
        <v>40</v>
      </c>
      <c r="G1221" s="50" t="s">
        <v>177</v>
      </c>
      <c r="H1221" s="50" t="s">
        <v>663</v>
      </c>
      <c r="I1221" s="50" t="s">
        <v>1662</v>
      </c>
      <c r="J1221" s="50" t="s">
        <v>43</v>
      </c>
      <c r="K1221" s="50" t="str">
        <f t="shared" si="19"/>
        <v>IPSINFORMACIÓN INSTITUCIONALOTRAS</v>
      </c>
      <c r="L1221" s="49" t="s">
        <v>44</v>
      </c>
      <c r="M1221" s="50" t="s">
        <v>98</v>
      </c>
    </row>
    <row r="1222" spans="1:13" x14ac:dyDescent="0.2">
      <c r="A1222" s="50" t="s">
        <v>1663</v>
      </c>
      <c r="B1222" s="50" t="s">
        <v>1655</v>
      </c>
      <c r="C1222" s="56" t="s">
        <v>1655</v>
      </c>
      <c r="D1222" s="50" t="s">
        <v>94</v>
      </c>
      <c r="E1222" s="50" t="s">
        <v>39</v>
      </c>
      <c r="F1222" s="50" t="s">
        <v>40</v>
      </c>
      <c r="G1222" s="50" t="s">
        <v>54</v>
      </c>
      <c r="H1222" s="50" t="s">
        <v>125</v>
      </c>
      <c r="I1222" s="50" t="s">
        <v>1663</v>
      </c>
      <c r="J1222" s="50" t="s">
        <v>43</v>
      </c>
      <c r="K1222" s="50" t="str">
        <f t="shared" si="19"/>
        <v>IPSPENSIONADOSFECHA, LUGAR O FORMA DE PAGO</v>
      </c>
      <c r="L1222" s="49" t="s">
        <v>44</v>
      </c>
      <c r="M1222" s="50" t="s">
        <v>98</v>
      </c>
    </row>
    <row r="1223" spans="1:13" x14ac:dyDescent="0.2">
      <c r="A1223" s="50" t="s">
        <v>1664</v>
      </c>
      <c r="B1223" s="50" t="s">
        <v>1655</v>
      </c>
      <c r="C1223" s="56" t="s">
        <v>1665</v>
      </c>
      <c r="D1223" s="50" t="s">
        <v>94</v>
      </c>
      <c r="E1223" s="50" t="s">
        <v>39</v>
      </c>
      <c r="F1223" s="50" t="s">
        <v>68</v>
      </c>
      <c r="G1223" s="50" t="s">
        <v>69</v>
      </c>
      <c r="H1223" s="50" t="s">
        <v>70</v>
      </c>
      <c r="I1223" s="50" t="s">
        <v>1664</v>
      </c>
      <c r="J1223" s="50" t="s">
        <v>43</v>
      </c>
      <c r="K1223" s="50" t="str">
        <f t="shared" si="19"/>
        <v>CANALES DE ATENCIÓNCAPRICALIDAD ATENCIÓN DEL FUNCIONARIO</v>
      </c>
      <c r="L1223" s="49" t="s">
        <v>71</v>
      </c>
      <c r="M1223" s="50" t="s">
        <v>98</v>
      </c>
    </row>
    <row r="1224" spans="1:13" x14ac:dyDescent="0.2">
      <c r="A1224" s="50" t="s">
        <v>1666</v>
      </c>
      <c r="B1224" s="50" t="s">
        <v>1651</v>
      </c>
      <c r="C1224" s="56" t="s">
        <v>1667</v>
      </c>
      <c r="D1224" s="50" t="s">
        <v>38</v>
      </c>
      <c r="E1224" s="50" t="s">
        <v>39</v>
      </c>
      <c r="F1224" s="50" t="s">
        <v>40</v>
      </c>
      <c r="G1224" s="50" t="s">
        <v>103</v>
      </c>
      <c r="H1224" s="50" t="s">
        <v>116</v>
      </c>
      <c r="I1224" s="50" t="s">
        <v>1666</v>
      </c>
      <c r="J1224" s="50" t="s">
        <v>43</v>
      </c>
      <c r="K1224" s="50" t="str">
        <f t="shared" si="19"/>
        <v>IPSBENEFICIARIOS PILAR SOLIDARIOESTADO DE TRAMITE PILAR SOLIDARIO</v>
      </c>
      <c r="L1224" s="49" t="s">
        <v>44</v>
      </c>
      <c r="M1224" s="50" t="s">
        <v>45</v>
      </c>
    </row>
    <row r="1225" spans="1:13" x14ac:dyDescent="0.2">
      <c r="A1225" s="50" t="s">
        <v>1668</v>
      </c>
      <c r="B1225" s="50" t="s">
        <v>162</v>
      </c>
      <c r="C1225" s="56" t="s">
        <v>1667</v>
      </c>
      <c r="D1225" s="50" t="s">
        <v>94</v>
      </c>
      <c r="E1225" s="50" t="s">
        <v>39</v>
      </c>
      <c r="F1225" s="50" t="s">
        <v>40</v>
      </c>
      <c r="G1225" s="50" t="s">
        <v>1111</v>
      </c>
      <c r="H1225" s="50" t="s">
        <v>42</v>
      </c>
      <c r="I1225" s="50" t="s">
        <v>1668</v>
      </c>
      <c r="J1225" s="50" t="s">
        <v>43</v>
      </c>
      <c r="K1225" s="50" t="str">
        <f t="shared" si="19"/>
        <v>IPSPENSIÓN GARANTIZADA UNIVERSALINFORMACIÓN Y ORIENTACIÓN</v>
      </c>
      <c r="L1225" s="49" t="s">
        <v>71</v>
      </c>
      <c r="M1225" s="50" t="s">
        <v>98</v>
      </c>
    </row>
    <row r="1226" spans="1:13" x14ac:dyDescent="0.2">
      <c r="A1226" s="50" t="s">
        <v>1669</v>
      </c>
      <c r="B1226" s="50" t="s">
        <v>1665</v>
      </c>
      <c r="C1226" s="56" t="s">
        <v>1667</v>
      </c>
      <c r="D1226" s="50" t="s">
        <v>94</v>
      </c>
      <c r="E1226" s="50" t="s">
        <v>39</v>
      </c>
      <c r="F1226" s="50" t="s">
        <v>40</v>
      </c>
      <c r="G1226" s="50" t="s">
        <v>54</v>
      </c>
      <c r="H1226" s="50" t="s">
        <v>125</v>
      </c>
      <c r="I1226" s="50" t="s">
        <v>1669</v>
      </c>
      <c r="J1226" s="50" t="s">
        <v>43</v>
      </c>
      <c r="K1226" s="50" t="str">
        <f t="shared" si="19"/>
        <v>IPSPENSIONADOSFECHA, LUGAR O FORMA DE PAGO</v>
      </c>
      <c r="L1226" s="49" t="s">
        <v>44</v>
      </c>
      <c r="M1226" s="50" t="s">
        <v>98</v>
      </c>
    </row>
    <row r="1227" spans="1:13" x14ac:dyDescent="0.2">
      <c r="A1227" s="50" t="s">
        <v>1670</v>
      </c>
      <c r="B1227" s="50" t="s">
        <v>1574</v>
      </c>
      <c r="C1227" s="56" t="s">
        <v>1667</v>
      </c>
      <c r="D1227" s="50" t="s">
        <v>94</v>
      </c>
      <c r="E1227" s="50" t="s">
        <v>39</v>
      </c>
      <c r="F1227" s="50" t="s">
        <v>40</v>
      </c>
      <c r="G1227" s="50" t="s">
        <v>1111</v>
      </c>
      <c r="H1227" s="50" t="s">
        <v>42</v>
      </c>
      <c r="I1227" s="50" t="s">
        <v>1670</v>
      </c>
      <c r="J1227" s="50" t="s">
        <v>43</v>
      </c>
      <c r="K1227" s="50" t="str">
        <f t="shared" si="19"/>
        <v>IPSPENSIÓN GARANTIZADA UNIVERSALINFORMACIÓN Y ORIENTACIÓN</v>
      </c>
      <c r="L1227" s="49" t="s">
        <v>71</v>
      </c>
      <c r="M1227" s="50" t="s">
        <v>98</v>
      </c>
    </row>
    <row r="1228" spans="1:13" x14ac:dyDescent="0.2">
      <c r="A1228" s="50" t="s">
        <v>1671</v>
      </c>
      <c r="B1228" s="50" t="s">
        <v>1642</v>
      </c>
      <c r="C1228" s="56" t="s">
        <v>110</v>
      </c>
      <c r="D1228" s="50" t="s">
        <v>94</v>
      </c>
      <c r="E1228" s="50" t="s">
        <v>39</v>
      </c>
      <c r="F1228" s="50" t="s">
        <v>68</v>
      </c>
      <c r="G1228" s="50" t="s">
        <v>69</v>
      </c>
      <c r="H1228" s="50" t="s">
        <v>70</v>
      </c>
      <c r="I1228" s="50" t="s">
        <v>1671</v>
      </c>
      <c r="J1228" s="50" t="s">
        <v>43</v>
      </c>
      <c r="K1228" s="50" t="str">
        <f t="shared" si="19"/>
        <v>CANALES DE ATENCIÓNCAPRICALIDAD ATENCIÓN DEL FUNCIONARIO</v>
      </c>
      <c r="L1228" s="49" t="s">
        <v>71</v>
      </c>
      <c r="M1228" s="50" t="s">
        <v>98</v>
      </c>
    </row>
    <row r="1229" spans="1:13" x14ac:dyDescent="0.2">
      <c r="A1229" s="50" t="s">
        <v>1672</v>
      </c>
      <c r="B1229" s="50" t="s">
        <v>110</v>
      </c>
      <c r="C1229" s="56" t="s">
        <v>110</v>
      </c>
      <c r="D1229" s="50" t="s">
        <v>94</v>
      </c>
      <c r="E1229" s="50" t="s">
        <v>39</v>
      </c>
      <c r="F1229" s="50" t="s">
        <v>40</v>
      </c>
      <c r="G1229" s="50" t="s">
        <v>103</v>
      </c>
      <c r="H1229" s="50" t="s">
        <v>42</v>
      </c>
      <c r="I1229" s="50" t="s">
        <v>1672</v>
      </c>
      <c r="J1229" s="50" t="s">
        <v>43</v>
      </c>
      <c r="K1229" s="50" t="str">
        <f t="shared" si="19"/>
        <v>IPSBENEFICIARIOS PILAR SOLIDARIOINFORMACIÓN Y ORIENTACIÓN</v>
      </c>
      <c r="L1229" s="49" t="s">
        <v>44</v>
      </c>
      <c r="M1229" s="50" t="s">
        <v>98</v>
      </c>
    </row>
    <row r="1230" spans="1:13" x14ac:dyDescent="0.2">
      <c r="A1230" s="50" t="s">
        <v>1673</v>
      </c>
      <c r="B1230" s="50" t="s">
        <v>1665</v>
      </c>
      <c r="C1230" s="56" t="s">
        <v>1674</v>
      </c>
      <c r="D1230" s="50" t="s">
        <v>94</v>
      </c>
      <c r="E1230" s="50" t="s">
        <v>39</v>
      </c>
      <c r="F1230" s="50" t="s">
        <v>40</v>
      </c>
      <c r="G1230" s="50" t="s">
        <v>76</v>
      </c>
      <c r="H1230" s="50" t="s">
        <v>42</v>
      </c>
      <c r="I1230" s="50" t="s">
        <v>1673</v>
      </c>
      <c r="J1230" s="50" t="s">
        <v>43</v>
      </c>
      <c r="K1230" s="50" t="str">
        <f t="shared" si="19"/>
        <v>IPSSUBSIDIO ÚNICO FAMILIAR (SUF)-CHILE SOLIDARIOINFORMACIÓN Y ORIENTACIÓN</v>
      </c>
      <c r="L1230" s="49" t="s">
        <v>44</v>
      </c>
      <c r="M1230" s="50" t="s">
        <v>98</v>
      </c>
    </row>
    <row r="1231" spans="1:13" x14ac:dyDescent="0.2">
      <c r="A1231" s="50" t="s">
        <v>1675</v>
      </c>
      <c r="B1231" s="50" t="s">
        <v>1649</v>
      </c>
      <c r="C1231" s="56" t="s">
        <v>1676</v>
      </c>
      <c r="D1231" s="50" t="s">
        <v>94</v>
      </c>
      <c r="E1231" s="50" t="s">
        <v>39</v>
      </c>
      <c r="F1231" s="50" t="s">
        <v>40</v>
      </c>
      <c r="G1231" s="50" t="s">
        <v>49</v>
      </c>
      <c r="H1231" s="50" t="s">
        <v>329</v>
      </c>
      <c r="I1231" s="50" t="s">
        <v>1675</v>
      </c>
      <c r="J1231" s="50" t="s">
        <v>43</v>
      </c>
      <c r="K1231" s="50" t="str">
        <f t="shared" si="19"/>
        <v>IPSIMPONENTES EX CAJAS DE PREVISIÓN (REPARTO)CERTIFICADOS</v>
      </c>
      <c r="L1231" s="49" t="s">
        <v>44</v>
      </c>
      <c r="M1231" s="50" t="s">
        <v>98</v>
      </c>
    </row>
    <row r="1232" spans="1:13" x14ac:dyDescent="0.2">
      <c r="A1232" s="50" t="s">
        <v>1677</v>
      </c>
      <c r="B1232" s="50" t="s">
        <v>1220</v>
      </c>
      <c r="C1232" s="56" t="s">
        <v>1678</v>
      </c>
      <c r="D1232" s="50" t="s">
        <v>94</v>
      </c>
      <c r="E1232" s="50" t="s">
        <v>39</v>
      </c>
      <c r="F1232" s="50" t="s">
        <v>40</v>
      </c>
      <c r="G1232" s="50" t="s">
        <v>177</v>
      </c>
      <c r="H1232" s="50" t="s">
        <v>663</v>
      </c>
      <c r="I1232" s="50" t="s">
        <v>1677</v>
      </c>
      <c r="J1232" s="50" t="s">
        <v>43</v>
      </c>
      <c r="K1232" s="50" t="str">
        <f t="shared" si="19"/>
        <v>IPSINFORMACIÓN INSTITUCIONALOTRAS</v>
      </c>
      <c r="L1232" s="49" t="s">
        <v>44</v>
      </c>
      <c r="M1232" s="50" t="s">
        <v>98</v>
      </c>
    </row>
    <row r="1233" spans="1:13" x14ac:dyDescent="0.2">
      <c r="A1233" s="50" t="s">
        <v>1679</v>
      </c>
      <c r="B1233" s="50" t="s">
        <v>200</v>
      </c>
      <c r="C1233" s="56" t="s">
        <v>111</v>
      </c>
      <c r="D1233" s="50" t="s">
        <v>38</v>
      </c>
      <c r="E1233" s="50" t="s">
        <v>39</v>
      </c>
      <c r="F1233" s="50" t="s">
        <v>40</v>
      </c>
      <c r="G1233" s="50" t="s">
        <v>54</v>
      </c>
      <c r="H1233" s="50" t="s">
        <v>42</v>
      </c>
      <c r="I1233" s="50" t="s">
        <v>1679</v>
      </c>
      <c r="J1233" s="50" t="s">
        <v>43</v>
      </c>
      <c r="K1233" s="50" t="str">
        <f t="shared" si="19"/>
        <v>IPSPENSIONADOSINFORMACIÓN Y ORIENTACIÓN</v>
      </c>
      <c r="L1233" s="49" t="s">
        <v>44</v>
      </c>
      <c r="M1233" s="50" t="s">
        <v>45</v>
      </c>
    </row>
    <row r="1234" spans="1:13" x14ac:dyDescent="0.2">
      <c r="A1234" s="50" t="s">
        <v>1680</v>
      </c>
      <c r="B1234" s="50" t="s">
        <v>1681</v>
      </c>
      <c r="C1234" s="56" t="s">
        <v>111</v>
      </c>
      <c r="D1234" s="50" t="s">
        <v>38</v>
      </c>
      <c r="E1234" s="50" t="s">
        <v>39</v>
      </c>
      <c r="F1234" s="50" t="s">
        <v>40</v>
      </c>
      <c r="G1234" s="50" t="s">
        <v>54</v>
      </c>
      <c r="H1234" s="50" t="s">
        <v>407</v>
      </c>
      <c r="I1234" s="50" t="s">
        <v>1680</v>
      </c>
      <c r="J1234" s="50" t="s">
        <v>43</v>
      </c>
      <c r="K1234" s="50" t="str">
        <f t="shared" si="19"/>
        <v>IPSPENSIONADOSBONIFICACIÓN DE EXENCIÓN TOTAL DEL 7% DE SALUD</v>
      </c>
      <c r="L1234" s="49" t="s">
        <v>44</v>
      </c>
      <c r="M1234" s="50" t="s">
        <v>45</v>
      </c>
    </row>
    <row r="1235" spans="1:13" x14ac:dyDescent="0.2">
      <c r="A1235" s="50" t="s">
        <v>1682</v>
      </c>
      <c r="B1235" s="50" t="s">
        <v>1681</v>
      </c>
      <c r="C1235" s="56" t="s">
        <v>111</v>
      </c>
      <c r="D1235" s="50" t="s">
        <v>38</v>
      </c>
      <c r="E1235" s="50" t="s">
        <v>39</v>
      </c>
      <c r="F1235" s="50" t="s">
        <v>40</v>
      </c>
      <c r="G1235" s="50" t="s">
        <v>54</v>
      </c>
      <c r="H1235" s="50" t="s">
        <v>407</v>
      </c>
      <c r="I1235" s="50" t="s">
        <v>1682</v>
      </c>
      <c r="J1235" s="50" t="s">
        <v>43</v>
      </c>
      <c r="K1235" s="50" t="str">
        <f t="shared" si="19"/>
        <v>IPSPENSIONADOSBONIFICACIÓN DE EXENCIÓN TOTAL DEL 7% DE SALUD</v>
      </c>
      <c r="L1235" s="49" t="s">
        <v>44</v>
      </c>
      <c r="M1235" s="50" t="s">
        <v>45</v>
      </c>
    </row>
    <row r="1236" spans="1:13" x14ac:dyDescent="0.2">
      <c r="A1236" s="50" t="s">
        <v>1683</v>
      </c>
      <c r="B1236" s="50" t="s">
        <v>1684</v>
      </c>
      <c r="C1236" s="56" t="s">
        <v>111</v>
      </c>
      <c r="D1236" s="50" t="s">
        <v>38</v>
      </c>
      <c r="E1236" s="50" t="s">
        <v>39</v>
      </c>
      <c r="F1236" s="50" t="s">
        <v>40</v>
      </c>
      <c r="G1236" s="50" t="s">
        <v>54</v>
      </c>
      <c r="H1236" s="50" t="s">
        <v>125</v>
      </c>
      <c r="I1236" s="50" t="s">
        <v>1683</v>
      </c>
      <c r="J1236" s="50" t="s">
        <v>43</v>
      </c>
      <c r="K1236" s="50" t="str">
        <f t="shared" si="19"/>
        <v>IPSPENSIONADOSFECHA, LUGAR O FORMA DE PAGO</v>
      </c>
      <c r="L1236" s="49" t="s">
        <v>44</v>
      </c>
      <c r="M1236" s="50" t="s">
        <v>45</v>
      </c>
    </row>
    <row r="1237" spans="1:13" x14ac:dyDescent="0.2">
      <c r="A1237" s="50" t="s">
        <v>1685</v>
      </c>
      <c r="B1237" s="50" t="s">
        <v>302</v>
      </c>
      <c r="C1237" s="56" t="s">
        <v>111</v>
      </c>
      <c r="D1237" s="50" t="s">
        <v>38</v>
      </c>
      <c r="E1237" s="50" t="s">
        <v>39</v>
      </c>
      <c r="F1237" s="50" t="s">
        <v>40</v>
      </c>
      <c r="G1237" s="50" t="s">
        <v>54</v>
      </c>
      <c r="H1237" s="50" t="s">
        <v>125</v>
      </c>
      <c r="I1237" s="50" t="s">
        <v>1685</v>
      </c>
      <c r="J1237" s="50" t="s">
        <v>43</v>
      </c>
      <c r="K1237" s="50" t="str">
        <f t="shared" si="19"/>
        <v>IPSPENSIONADOSFECHA, LUGAR O FORMA DE PAGO</v>
      </c>
      <c r="L1237" s="49" t="s">
        <v>44</v>
      </c>
      <c r="M1237" s="50" t="s">
        <v>45</v>
      </c>
    </row>
    <row r="1238" spans="1:13" x14ac:dyDescent="0.2">
      <c r="A1238" s="50" t="s">
        <v>1686</v>
      </c>
      <c r="B1238" s="50" t="s">
        <v>1687</v>
      </c>
      <c r="C1238" s="56" t="s">
        <v>111</v>
      </c>
      <c r="D1238" s="50" t="s">
        <v>94</v>
      </c>
      <c r="E1238" s="50" t="s">
        <v>39</v>
      </c>
      <c r="F1238" s="50" t="s">
        <v>68</v>
      </c>
      <c r="G1238" s="50" t="s">
        <v>69</v>
      </c>
      <c r="H1238" s="50" t="s">
        <v>70</v>
      </c>
      <c r="I1238" s="50" t="s">
        <v>1686</v>
      </c>
      <c r="J1238" s="50" t="s">
        <v>43</v>
      </c>
      <c r="K1238" s="50" t="str">
        <f t="shared" si="19"/>
        <v>CANALES DE ATENCIÓNCAPRICALIDAD ATENCIÓN DEL FUNCIONARIO</v>
      </c>
      <c r="L1238" s="49" t="s">
        <v>71</v>
      </c>
      <c r="M1238" s="50" t="s">
        <v>98</v>
      </c>
    </row>
    <row r="1239" spans="1:13" x14ac:dyDescent="0.2">
      <c r="A1239" s="50" t="s">
        <v>1688</v>
      </c>
      <c r="B1239" s="50" t="s">
        <v>1461</v>
      </c>
      <c r="C1239" s="56" t="s">
        <v>195</v>
      </c>
      <c r="D1239" s="50" t="s">
        <v>38</v>
      </c>
      <c r="E1239" s="50" t="s">
        <v>39</v>
      </c>
      <c r="F1239" s="50" t="s">
        <v>40</v>
      </c>
      <c r="G1239" s="50" t="s">
        <v>54</v>
      </c>
      <c r="H1239" s="50" t="s">
        <v>55</v>
      </c>
      <c r="I1239" s="50" t="s">
        <v>1688</v>
      </c>
      <c r="J1239" s="50" t="s">
        <v>43</v>
      </c>
      <c r="K1239" s="50" t="str">
        <f t="shared" si="19"/>
        <v>IPSPENSIONADOSAGUINALDO</v>
      </c>
      <c r="L1239" s="49" t="s">
        <v>44</v>
      </c>
      <c r="M1239" s="50" t="s">
        <v>45</v>
      </c>
    </row>
    <row r="1240" spans="1:13" x14ac:dyDescent="0.2">
      <c r="A1240" s="50" t="s">
        <v>1689</v>
      </c>
      <c r="B1240" s="50" t="s">
        <v>541</v>
      </c>
      <c r="C1240" s="56" t="s">
        <v>195</v>
      </c>
      <c r="D1240" s="50" t="s">
        <v>38</v>
      </c>
      <c r="E1240" s="50" t="s">
        <v>39</v>
      </c>
      <c r="F1240" s="50" t="s">
        <v>40</v>
      </c>
      <c r="G1240" s="50" t="s">
        <v>54</v>
      </c>
      <c r="H1240" s="50" t="s">
        <v>42</v>
      </c>
      <c r="I1240" s="50" t="s">
        <v>1689</v>
      </c>
      <c r="J1240" s="50" t="s">
        <v>43</v>
      </c>
      <c r="K1240" s="50" t="str">
        <f t="shared" si="19"/>
        <v>IPSPENSIONADOSINFORMACIÓN Y ORIENTACIÓN</v>
      </c>
      <c r="L1240" s="49" t="s">
        <v>44</v>
      </c>
      <c r="M1240" s="50" t="s">
        <v>45</v>
      </c>
    </row>
    <row r="1241" spans="1:13" x14ac:dyDescent="0.2">
      <c r="A1241" s="50" t="s">
        <v>1690</v>
      </c>
      <c r="B1241" s="50" t="s">
        <v>546</v>
      </c>
      <c r="C1241" s="56" t="s">
        <v>195</v>
      </c>
      <c r="D1241" s="50" t="s">
        <v>38</v>
      </c>
      <c r="E1241" s="50" t="s">
        <v>39</v>
      </c>
      <c r="F1241" s="50" t="s">
        <v>40</v>
      </c>
      <c r="G1241" s="50" t="s">
        <v>54</v>
      </c>
      <c r="H1241" s="50" t="s">
        <v>125</v>
      </c>
      <c r="I1241" s="50" t="s">
        <v>1690</v>
      </c>
      <c r="J1241" s="50" t="s">
        <v>43</v>
      </c>
      <c r="K1241" s="50" t="str">
        <f t="shared" si="19"/>
        <v>IPSPENSIONADOSFECHA, LUGAR O FORMA DE PAGO</v>
      </c>
      <c r="L1241" s="49" t="s">
        <v>44</v>
      </c>
      <c r="M1241" s="50" t="s">
        <v>45</v>
      </c>
    </row>
    <row r="1242" spans="1:13" x14ac:dyDescent="0.2">
      <c r="A1242" s="50" t="s">
        <v>1691</v>
      </c>
      <c r="B1242" s="50" t="s">
        <v>546</v>
      </c>
      <c r="C1242" s="56" t="s">
        <v>195</v>
      </c>
      <c r="D1242" s="50" t="s">
        <v>38</v>
      </c>
      <c r="E1242" s="50" t="s">
        <v>39</v>
      </c>
      <c r="F1242" s="50" t="s">
        <v>40</v>
      </c>
      <c r="G1242" s="50" t="s">
        <v>54</v>
      </c>
      <c r="H1242" s="50" t="s">
        <v>42</v>
      </c>
      <c r="I1242" s="50" t="s">
        <v>1691</v>
      </c>
      <c r="J1242" s="50" t="s">
        <v>43</v>
      </c>
      <c r="K1242" s="50" t="str">
        <f t="shared" si="19"/>
        <v>IPSPENSIONADOSINFORMACIÓN Y ORIENTACIÓN</v>
      </c>
      <c r="L1242" s="49" t="s">
        <v>44</v>
      </c>
      <c r="M1242" s="50" t="s">
        <v>45</v>
      </c>
    </row>
    <row r="1243" spans="1:13" x14ac:dyDescent="0.2">
      <c r="A1243" s="50" t="s">
        <v>1692</v>
      </c>
      <c r="B1243" s="50" t="s">
        <v>1244</v>
      </c>
      <c r="C1243" s="59" t="s">
        <v>1512</v>
      </c>
      <c r="D1243" s="50" t="s">
        <v>94</v>
      </c>
      <c r="E1243" s="50" t="s">
        <v>39</v>
      </c>
      <c r="F1243" s="50" t="s">
        <v>142</v>
      </c>
      <c r="G1243" s="50" t="s">
        <v>1693</v>
      </c>
      <c r="H1243" s="50" t="s">
        <v>42</v>
      </c>
      <c r="I1243" s="50" t="s">
        <v>1692</v>
      </c>
      <c r="J1243" s="50" t="s">
        <v>43</v>
      </c>
      <c r="K1243" s="50" t="str">
        <f t="shared" si="19"/>
        <v>JUNAEBINFORMACIÓN Y ORIENTACIÓN DE OTROS PRODUCTOS DE JUNAEB SIN CONVENIOINFORMACIÓN Y ORIENTACIÓN</v>
      </c>
      <c r="L1243" s="49" t="s">
        <v>71</v>
      </c>
      <c r="M1243" s="50" t="s">
        <v>98</v>
      </c>
    </row>
    <row r="1244" spans="1:13" x14ac:dyDescent="0.2">
      <c r="A1244" s="50" t="s">
        <v>1694</v>
      </c>
      <c r="B1244" s="50" t="s">
        <v>704</v>
      </c>
      <c r="C1244" s="56" t="s">
        <v>195</v>
      </c>
      <c r="D1244" s="50" t="s">
        <v>38</v>
      </c>
      <c r="E1244" s="50" t="s">
        <v>39</v>
      </c>
      <c r="F1244" s="50" t="s">
        <v>40</v>
      </c>
      <c r="G1244" s="50" t="s">
        <v>54</v>
      </c>
      <c r="H1244" s="50" t="s">
        <v>407</v>
      </c>
      <c r="I1244" s="50" t="s">
        <v>1694</v>
      </c>
      <c r="J1244" s="50" t="s">
        <v>43</v>
      </c>
      <c r="K1244" s="50" t="str">
        <f t="shared" si="19"/>
        <v>IPSPENSIONADOSBONIFICACIÓN DE EXENCIÓN TOTAL DEL 7% DE SALUD</v>
      </c>
      <c r="L1244" s="49" t="s">
        <v>44</v>
      </c>
      <c r="M1244" s="50" t="s">
        <v>45</v>
      </c>
    </row>
    <row r="1245" spans="1:13" x14ac:dyDescent="0.2">
      <c r="A1245" s="50" t="s">
        <v>1695</v>
      </c>
      <c r="B1245" s="50" t="s">
        <v>704</v>
      </c>
      <c r="C1245" s="56" t="s">
        <v>195</v>
      </c>
      <c r="D1245" s="50" t="s">
        <v>38</v>
      </c>
      <c r="E1245" s="50" t="s">
        <v>39</v>
      </c>
      <c r="F1245" s="50" t="s">
        <v>40</v>
      </c>
      <c r="G1245" s="50" t="s">
        <v>54</v>
      </c>
      <c r="H1245" s="50" t="s">
        <v>42</v>
      </c>
      <c r="I1245" s="50" t="s">
        <v>1695</v>
      </c>
      <c r="J1245" s="50" t="s">
        <v>43</v>
      </c>
      <c r="K1245" s="50" t="str">
        <f t="shared" si="19"/>
        <v>IPSPENSIONADOSINFORMACIÓN Y ORIENTACIÓN</v>
      </c>
      <c r="L1245" s="49" t="s">
        <v>44</v>
      </c>
      <c r="M1245" s="50" t="s">
        <v>45</v>
      </c>
    </row>
    <row r="1246" spans="1:13" x14ac:dyDescent="0.2">
      <c r="A1246" s="50" t="s">
        <v>1696</v>
      </c>
      <c r="B1246" s="50" t="s">
        <v>739</v>
      </c>
      <c r="C1246" s="56" t="s">
        <v>195</v>
      </c>
      <c r="D1246" s="50" t="s">
        <v>38</v>
      </c>
      <c r="E1246" s="50" t="s">
        <v>39</v>
      </c>
      <c r="F1246" s="50" t="s">
        <v>40</v>
      </c>
      <c r="G1246" s="50" t="s">
        <v>54</v>
      </c>
      <c r="H1246" s="50" t="s">
        <v>407</v>
      </c>
      <c r="I1246" s="50" t="s">
        <v>1696</v>
      </c>
      <c r="J1246" s="50" t="s">
        <v>43</v>
      </c>
      <c r="K1246" s="50" t="str">
        <f t="shared" si="19"/>
        <v>IPSPENSIONADOSBONIFICACIÓN DE EXENCIÓN TOTAL DEL 7% DE SALUD</v>
      </c>
      <c r="L1246" s="49" t="s">
        <v>44</v>
      </c>
      <c r="M1246" s="50" t="s">
        <v>45</v>
      </c>
    </row>
    <row r="1247" spans="1:13" x14ac:dyDescent="0.2">
      <c r="A1247" s="50" t="s">
        <v>1697</v>
      </c>
      <c r="B1247" s="50" t="s">
        <v>739</v>
      </c>
      <c r="C1247" s="56" t="s">
        <v>195</v>
      </c>
      <c r="D1247" s="50" t="s">
        <v>38</v>
      </c>
      <c r="E1247" s="50" t="s">
        <v>39</v>
      </c>
      <c r="F1247" s="50" t="s">
        <v>40</v>
      </c>
      <c r="G1247" s="50" t="s">
        <v>54</v>
      </c>
      <c r="H1247" s="50" t="s">
        <v>884</v>
      </c>
      <c r="I1247" s="50" t="s">
        <v>1697</v>
      </c>
      <c r="J1247" s="50" t="s">
        <v>43</v>
      </c>
      <c r="K1247" s="50" t="str">
        <f t="shared" si="19"/>
        <v>IPSPENSIONADOSDESCUENTOS A TERCEROS</v>
      </c>
      <c r="L1247" s="49" t="s">
        <v>44</v>
      </c>
      <c r="M1247" s="50" t="s">
        <v>45</v>
      </c>
    </row>
    <row r="1248" spans="1:13" x14ac:dyDescent="0.2">
      <c r="A1248" s="50" t="s">
        <v>1698</v>
      </c>
      <c r="B1248" s="50" t="s">
        <v>1264</v>
      </c>
      <c r="C1248" s="59" t="s">
        <v>1512</v>
      </c>
      <c r="D1248" s="50" t="s">
        <v>94</v>
      </c>
      <c r="E1248" s="50" t="s">
        <v>39</v>
      </c>
      <c r="F1248" s="50" t="s">
        <v>112</v>
      </c>
      <c r="G1248" s="50" t="s">
        <v>130</v>
      </c>
      <c r="H1248" s="50" t="s">
        <v>42</v>
      </c>
      <c r="I1248" s="50" t="s">
        <v>1698</v>
      </c>
      <c r="J1248" s="50" t="s">
        <v>43</v>
      </c>
      <c r="K1248" s="50" t="str">
        <f t="shared" si="19"/>
        <v>OTRAS INSTITUCIONES DEL ESTADOAFCINFORMACIÓN Y ORIENTACIÓN</v>
      </c>
      <c r="L1248" s="49" t="s">
        <v>71</v>
      </c>
      <c r="M1248" s="50" t="s">
        <v>98</v>
      </c>
    </row>
    <row r="1249" spans="1:13" x14ac:dyDescent="0.2">
      <c r="A1249" s="50" t="s">
        <v>1699</v>
      </c>
      <c r="B1249" s="50" t="s">
        <v>739</v>
      </c>
      <c r="C1249" s="56" t="s">
        <v>195</v>
      </c>
      <c r="D1249" s="50" t="s">
        <v>38</v>
      </c>
      <c r="E1249" s="50" t="s">
        <v>39</v>
      </c>
      <c r="F1249" s="50" t="s">
        <v>40</v>
      </c>
      <c r="G1249" s="50" t="s">
        <v>54</v>
      </c>
      <c r="H1249" s="50" t="s">
        <v>42</v>
      </c>
      <c r="I1249" s="50" t="s">
        <v>1699</v>
      </c>
      <c r="J1249" s="50" t="s">
        <v>43</v>
      </c>
      <c r="K1249" s="50" t="str">
        <f t="shared" si="19"/>
        <v>IPSPENSIONADOSINFORMACIÓN Y ORIENTACIÓN</v>
      </c>
      <c r="L1249" s="49" t="s">
        <v>44</v>
      </c>
      <c r="M1249" s="50" t="s">
        <v>45</v>
      </c>
    </row>
    <row r="1250" spans="1:13" x14ac:dyDescent="0.2">
      <c r="A1250" s="50" t="s">
        <v>1700</v>
      </c>
      <c r="B1250" s="50" t="s">
        <v>739</v>
      </c>
      <c r="C1250" s="56" t="s">
        <v>195</v>
      </c>
      <c r="D1250" s="50" t="s">
        <v>38</v>
      </c>
      <c r="E1250" s="50" t="s">
        <v>39</v>
      </c>
      <c r="F1250" s="50" t="s">
        <v>40</v>
      </c>
      <c r="G1250" s="50" t="s">
        <v>54</v>
      </c>
      <c r="H1250" s="50" t="s">
        <v>125</v>
      </c>
      <c r="I1250" s="50" t="s">
        <v>1700</v>
      </c>
      <c r="J1250" s="50" t="s">
        <v>43</v>
      </c>
      <c r="K1250" s="50" t="str">
        <f t="shared" si="19"/>
        <v>IPSPENSIONADOSFECHA, LUGAR O FORMA DE PAGO</v>
      </c>
      <c r="L1250" s="49" t="s">
        <v>44</v>
      </c>
      <c r="M1250" s="50" t="s">
        <v>45</v>
      </c>
    </row>
    <row r="1251" spans="1:13" x14ac:dyDescent="0.2">
      <c r="A1251" s="50" t="s">
        <v>1701</v>
      </c>
      <c r="B1251" s="50" t="s">
        <v>1702</v>
      </c>
      <c r="C1251" s="56" t="s">
        <v>195</v>
      </c>
      <c r="D1251" s="50" t="s">
        <v>38</v>
      </c>
      <c r="E1251" s="50" t="s">
        <v>39</v>
      </c>
      <c r="F1251" s="50" t="s">
        <v>40</v>
      </c>
      <c r="G1251" s="50" t="s">
        <v>54</v>
      </c>
      <c r="H1251" s="50" t="s">
        <v>42</v>
      </c>
      <c r="I1251" s="50" t="s">
        <v>1701</v>
      </c>
      <c r="J1251" s="50" t="s">
        <v>43</v>
      </c>
      <c r="K1251" s="50" t="str">
        <f t="shared" si="19"/>
        <v>IPSPENSIONADOSINFORMACIÓN Y ORIENTACIÓN</v>
      </c>
      <c r="L1251" s="49" t="s">
        <v>44</v>
      </c>
      <c r="M1251" s="50" t="s">
        <v>45</v>
      </c>
    </row>
    <row r="1252" spans="1:13" x14ac:dyDescent="0.2">
      <c r="A1252" s="50" t="s">
        <v>1703</v>
      </c>
      <c r="B1252" s="50" t="s">
        <v>1704</v>
      </c>
      <c r="C1252" s="56" t="s">
        <v>195</v>
      </c>
      <c r="D1252" s="50" t="s">
        <v>38</v>
      </c>
      <c r="E1252" s="50" t="s">
        <v>39</v>
      </c>
      <c r="F1252" s="50" t="s">
        <v>40</v>
      </c>
      <c r="G1252" s="50" t="s">
        <v>54</v>
      </c>
      <c r="H1252" s="50" t="s">
        <v>42</v>
      </c>
      <c r="I1252" s="50" t="s">
        <v>1703</v>
      </c>
      <c r="J1252" s="50" t="s">
        <v>43</v>
      </c>
      <c r="K1252" s="50" t="str">
        <f t="shared" si="19"/>
        <v>IPSPENSIONADOSINFORMACIÓN Y ORIENTACIÓN</v>
      </c>
      <c r="L1252" s="49" t="s">
        <v>44</v>
      </c>
      <c r="M1252" s="50" t="s">
        <v>45</v>
      </c>
    </row>
    <row r="1253" spans="1:13" x14ac:dyDescent="0.2">
      <c r="A1253" s="50" t="s">
        <v>1705</v>
      </c>
      <c r="B1253" s="50" t="s">
        <v>345</v>
      </c>
      <c r="C1253" s="56" t="s">
        <v>1706</v>
      </c>
      <c r="D1253" s="50" t="s">
        <v>38</v>
      </c>
      <c r="E1253" s="50" t="s">
        <v>39</v>
      </c>
      <c r="F1253" s="50" t="s">
        <v>40</v>
      </c>
      <c r="G1253" s="50" t="s">
        <v>54</v>
      </c>
      <c r="H1253" s="50" t="s">
        <v>407</v>
      </c>
      <c r="I1253" s="50" t="s">
        <v>1705</v>
      </c>
      <c r="J1253" s="50" t="s">
        <v>43</v>
      </c>
      <c r="K1253" s="50" t="str">
        <f t="shared" si="19"/>
        <v>IPSPENSIONADOSBONIFICACIÓN DE EXENCIÓN TOTAL DEL 7% DE SALUD</v>
      </c>
      <c r="L1253" s="49" t="s">
        <v>44</v>
      </c>
      <c r="M1253" s="50" t="s">
        <v>45</v>
      </c>
    </row>
    <row r="1254" spans="1:13" x14ac:dyDescent="0.2">
      <c r="A1254" s="50" t="s">
        <v>1707</v>
      </c>
      <c r="B1254" s="50" t="s">
        <v>391</v>
      </c>
      <c r="C1254" s="56" t="s">
        <v>1706</v>
      </c>
      <c r="D1254" s="50" t="s">
        <v>38</v>
      </c>
      <c r="E1254" s="50" t="s">
        <v>39</v>
      </c>
      <c r="F1254" s="50" t="s">
        <v>40</v>
      </c>
      <c r="G1254" s="50" t="s">
        <v>54</v>
      </c>
      <c r="H1254" s="50" t="s">
        <v>407</v>
      </c>
      <c r="I1254" s="50" t="s">
        <v>1707</v>
      </c>
      <c r="J1254" s="50" t="s">
        <v>43</v>
      </c>
      <c r="K1254" s="50" t="str">
        <f t="shared" si="19"/>
        <v>IPSPENSIONADOSBONIFICACIÓN DE EXENCIÓN TOTAL DEL 7% DE SALUD</v>
      </c>
      <c r="L1254" s="49" t="s">
        <v>44</v>
      </c>
      <c r="M1254" s="50" t="s">
        <v>45</v>
      </c>
    </row>
    <row r="1255" spans="1:13" x14ac:dyDescent="0.2">
      <c r="A1255" s="50" t="s">
        <v>1708</v>
      </c>
      <c r="B1255" s="50" t="s">
        <v>391</v>
      </c>
      <c r="C1255" s="56" t="s">
        <v>1706</v>
      </c>
      <c r="D1255" s="50" t="s">
        <v>38</v>
      </c>
      <c r="E1255" s="50" t="s">
        <v>39</v>
      </c>
      <c r="F1255" s="50" t="s">
        <v>40</v>
      </c>
      <c r="G1255" s="50" t="s">
        <v>54</v>
      </c>
      <c r="H1255" s="50" t="s">
        <v>407</v>
      </c>
      <c r="I1255" s="50" t="s">
        <v>1708</v>
      </c>
      <c r="J1255" s="50" t="s">
        <v>43</v>
      </c>
      <c r="K1255" s="50" t="str">
        <f t="shared" si="19"/>
        <v>IPSPENSIONADOSBONIFICACIÓN DE EXENCIÓN TOTAL DEL 7% DE SALUD</v>
      </c>
      <c r="L1255" s="49" t="s">
        <v>44</v>
      </c>
      <c r="M1255" s="50" t="s">
        <v>45</v>
      </c>
    </row>
    <row r="1256" spans="1:13" x14ac:dyDescent="0.2">
      <c r="A1256" s="50" t="s">
        <v>1709</v>
      </c>
      <c r="B1256" s="50" t="s">
        <v>1710</v>
      </c>
      <c r="C1256" s="56" t="s">
        <v>1706</v>
      </c>
      <c r="D1256" s="50" t="s">
        <v>38</v>
      </c>
      <c r="E1256" s="50" t="s">
        <v>39</v>
      </c>
      <c r="F1256" s="50" t="s">
        <v>40</v>
      </c>
      <c r="G1256" s="50" t="s">
        <v>54</v>
      </c>
      <c r="H1256" s="50" t="s">
        <v>407</v>
      </c>
      <c r="I1256" s="50" t="s">
        <v>1709</v>
      </c>
      <c r="J1256" s="50" t="s">
        <v>43</v>
      </c>
      <c r="K1256" s="50" t="str">
        <f t="shared" si="19"/>
        <v>IPSPENSIONADOSBONIFICACIÓN DE EXENCIÓN TOTAL DEL 7% DE SALUD</v>
      </c>
      <c r="L1256" s="49" t="s">
        <v>44</v>
      </c>
      <c r="M1256" s="50" t="s">
        <v>45</v>
      </c>
    </row>
    <row r="1257" spans="1:13" x14ac:dyDescent="0.2">
      <c r="A1257" s="50" t="s">
        <v>1711</v>
      </c>
      <c r="B1257" s="50" t="s">
        <v>1710</v>
      </c>
      <c r="C1257" s="56" t="s">
        <v>1706</v>
      </c>
      <c r="D1257" s="50" t="s">
        <v>38</v>
      </c>
      <c r="E1257" s="50" t="s">
        <v>39</v>
      </c>
      <c r="F1257" s="50" t="s">
        <v>40</v>
      </c>
      <c r="G1257" s="50" t="s">
        <v>54</v>
      </c>
      <c r="H1257" s="50" t="s">
        <v>66</v>
      </c>
      <c r="I1257" s="50" t="s">
        <v>1711</v>
      </c>
      <c r="J1257" s="50" t="s">
        <v>43</v>
      </c>
      <c r="K1257" s="50" t="str">
        <f t="shared" si="19"/>
        <v>IPSPENSIONADOSCESE DE PENSIÓN</v>
      </c>
      <c r="L1257" s="49" t="s">
        <v>44</v>
      </c>
      <c r="M1257" s="50" t="s">
        <v>45</v>
      </c>
    </row>
    <row r="1258" spans="1:13" x14ac:dyDescent="0.2">
      <c r="A1258" s="50" t="s">
        <v>1712</v>
      </c>
      <c r="B1258" s="50" t="s">
        <v>1710</v>
      </c>
      <c r="C1258" s="56" t="s">
        <v>1706</v>
      </c>
      <c r="D1258" s="50" t="s">
        <v>38</v>
      </c>
      <c r="E1258" s="50" t="s">
        <v>39</v>
      </c>
      <c r="F1258" s="50" t="s">
        <v>40</v>
      </c>
      <c r="G1258" s="50" t="s">
        <v>54</v>
      </c>
      <c r="H1258" s="50" t="s">
        <v>407</v>
      </c>
      <c r="I1258" s="50" t="s">
        <v>1712</v>
      </c>
      <c r="J1258" s="50" t="s">
        <v>43</v>
      </c>
      <c r="K1258" s="50" t="str">
        <f t="shared" si="19"/>
        <v>IPSPENSIONADOSBONIFICACIÓN DE EXENCIÓN TOTAL DEL 7% DE SALUD</v>
      </c>
      <c r="L1258" s="49" t="s">
        <v>44</v>
      </c>
      <c r="M1258" s="50" t="s">
        <v>45</v>
      </c>
    </row>
    <row r="1259" spans="1:13" x14ac:dyDescent="0.2">
      <c r="A1259" s="50" t="s">
        <v>1713</v>
      </c>
      <c r="B1259" s="50" t="s">
        <v>1710</v>
      </c>
      <c r="C1259" s="56" t="s">
        <v>1706</v>
      </c>
      <c r="D1259" s="50" t="s">
        <v>38</v>
      </c>
      <c r="E1259" s="50" t="s">
        <v>39</v>
      </c>
      <c r="F1259" s="50" t="s">
        <v>40</v>
      </c>
      <c r="G1259" s="50" t="s">
        <v>54</v>
      </c>
      <c r="H1259" s="50" t="s">
        <v>407</v>
      </c>
      <c r="I1259" s="50" t="s">
        <v>1713</v>
      </c>
      <c r="J1259" s="50" t="s">
        <v>43</v>
      </c>
      <c r="K1259" s="50" t="str">
        <f t="shared" si="19"/>
        <v>IPSPENSIONADOSBONIFICACIÓN DE EXENCIÓN TOTAL DEL 7% DE SALUD</v>
      </c>
      <c r="L1259" s="49" t="s">
        <v>44</v>
      </c>
      <c r="M1259" s="50" t="s">
        <v>45</v>
      </c>
    </row>
    <row r="1260" spans="1:13" x14ac:dyDescent="0.2">
      <c r="A1260" s="50" t="s">
        <v>1714</v>
      </c>
      <c r="B1260" s="50" t="s">
        <v>300</v>
      </c>
      <c r="C1260" s="56" t="s">
        <v>1706</v>
      </c>
      <c r="D1260" s="50" t="s">
        <v>38</v>
      </c>
      <c r="E1260" s="50" t="s">
        <v>39</v>
      </c>
      <c r="F1260" s="50" t="s">
        <v>40</v>
      </c>
      <c r="G1260" s="50" t="s">
        <v>54</v>
      </c>
      <c r="H1260" s="50" t="s">
        <v>42</v>
      </c>
      <c r="I1260" s="50" t="s">
        <v>1714</v>
      </c>
      <c r="J1260" s="50" t="s">
        <v>43</v>
      </c>
      <c r="K1260" s="50" t="str">
        <f t="shared" si="19"/>
        <v>IPSPENSIONADOSINFORMACIÓN Y ORIENTACIÓN</v>
      </c>
      <c r="L1260" s="49" t="s">
        <v>44</v>
      </c>
      <c r="M1260" s="50" t="s">
        <v>45</v>
      </c>
    </row>
    <row r="1261" spans="1:13" x14ac:dyDescent="0.2">
      <c r="A1261" s="50" t="s">
        <v>1715</v>
      </c>
      <c r="B1261" s="50" t="s">
        <v>424</v>
      </c>
      <c r="C1261" s="56" t="s">
        <v>1706</v>
      </c>
      <c r="D1261" s="50" t="s">
        <v>38</v>
      </c>
      <c r="E1261" s="50" t="s">
        <v>39</v>
      </c>
      <c r="F1261" s="50" t="s">
        <v>40</v>
      </c>
      <c r="G1261" s="50" t="s">
        <v>54</v>
      </c>
      <c r="H1261" s="50" t="s">
        <v>42</v>
      </c>
      <c r="I1261" s="50" t="s">
        <v>1715</v>
      </c>
      <c r="J1261" s="50" t="s">
        <v>43</v>
      </c>
      <c r="K1261" s="50" t="str">
        <f t="shared" si="19"/>
        <v>IPSPENSIONADOSINFORMACIÓN Y ORIENTACIÓN</v>
      </c>
      <c r="L1261" s="49" t="s">
        <v>44</v>
      </c>
      <c r="M1261" s="50" t="s">
        <v>45</v>
      </c>
    </row>
    <row r="1262" spans="1:13" x14ac:dyDescent="0.2">
      <c r="A1262" s="50" t="s">
        <v>1716</v>
      </c>
      <c r="B1262" s="50" t="s">
        <v>1717</v>
      </c>
      <c r="C1262" s="59" t="s">
        <v>1717</v>
      </c>
      <c r="D1262" s="50" t="s">
        <v>94</v>
      </c>
      <c r="E1262" s="50" t="s">
        <v>39</v>
      </c>
      <c r="F1262" s="50" t="s">
        <v>1718</v>
      </c>
      <c r="G1262" s="50" t="s">
        <v>1719</v>
      </c>
      <c r="H1262" s="50" t="s">
        <v>1720</v>
      </c>
      <c r="I1262" s="50" t="s">
        <v>1716</v>
      </c>
      <c r="J1262" s="50" t="s">
        <v>43</v>
      </c>
      <c r="K1262" s="50" t="str">
        <f t="shared" si="19"/>
        <v>CAPREDENAORDEN DE ATENCIÓN MÉDICA PARA PRESTADOR DE LIBRE ELECCIÓNEMITIR ORDEN DE ATENCION MEDICA</v>
      </c>
      <c r="L1262" s="49" t="s">
        <v>71</v>
      </c>
      <c r="M1262" s="50" t="s">
        <v>98</v>
      </c>
    </row>
    <row r="1263" spans="1:13" x14ac:dyDescent="0.2">
      <c r="A1263" s="50" t="s">
        <v>1721</v>
      </c>
      <c r="B1263" s="50" t="s">
        <v>1717</v>
      </c>
      <c r="C1263" s="59" t="s">
        <v>1717</v>
      </c>
      <c r="D1263" s="50" t="s">
        <v>94</v>
      </c>
      <c r="E1263" s="50" t="s">
        <v>39</v>
      </c>
      <c r="F1263" s="50" t="s">
        <v>112</v>
      </c>
      <c r="G1263" s="50" t="s">
        <v>466</v>
      </c>
      <c r="H1263" s="50" t="s">
        <v>42</v>
      </c>
      <c r="I1263" s="50" t="s">
        <v>1721</v>
      </c>
      <c r="J1263" s="50" t="s">
        <v>43</v>
      </c>
      <c r="K1263" s="50" t="str">
        <f t="shared" si="19"/>
        <v>OTRAS INSTITUCIONES DEL ESTADOINFORMACIÓN Y ORIENTACIÓN OTROS PRODUCTOS OTRAS INSTITUCIONES DEL ESTADOINFORMACIÓN Y ORIENTACIÓN</v>
      </c>
      <c r="L1263" s="49" t="s">
        <v>71</v>
      </c>
      <c r="M1263" s="50" t="s">
        <v>98</v>
      </c>
    </row>
    <row r="1264" spans="1:13" x14ac:dyDescent="0.2">
      <c r="A1264" s="50" t="s">
        <v>1722</v>
      </c>
      <c r="B1264" s="50" t="s">
        <v>1723</v>
      </c>
      <c r="C1264" s="56" t="s">
        <v>1706</v>
      </c>
      <c r="D1264" s="50" t="s">
        <v>38</v>
      </c>
      <c r="E1264" s="50" t="s">
        <v>39</v>
      </c>
      <c r="F1264" s="50" t="s">
        <v>40</v>
      </c>
      <c r="G1264" s="50" t="s">
        <v>54</v>
      </c>
      <c r="H1264" s="50" t="s">
        <v>125</v>
      </c>
      <c r="I1264" s="50" t="s">
        <v>1722</v>
      </c>
      <c r="J1264" s="50" t="s">
        <v>43</v>
      </c>
      <c r="K1264" s="50" t="str">
        <f t="shared" si="19"/>
        <v>IPSPENSIONADOSFECHA, LUGAR O FORMA DE PAGO</v>
      </c>
      <c r="L1264" s="49" t="s">
        <v>44</v>
      </c>
      <c r="M1264" s="50" t="s">
        <v>45</v>
      </c>
    </row>
    <row r="1265" spans="1:13" x14ac:dyDescent="0.2">
      <c r="A1265" s="50" t="s">
        <v>1724</v>
      </c>
      <c r="B1265" s="50" t="s">
        <v>1723</v>
      </c>
      <c r="C1265" s="56" t="s">
        <v>1706</v>
      </c>
      <c r="D1265" s="50" t="s">
        <v>38</v>
      </c>
      <c r="E1265" s="50" t="s">
        <v>39</v>
      </c>
      <c r="F1265" s="50" t="s">
        <v>40</v>
      </c>
      <c r="G1265" s="50" t="s">
        <v>54</v>
      </c>
      <c r="H1265" s="50" t="s">
        <v>298</v>
      </c>
      <c r="I1265" s="50" t="s">
        <v>1724</v>
      </c>
      <c r="J1265" s="50" t="s">
        <v>43</v>
      </c>
      <c r="K1265" s="50" t="str">
        <f t="shared" si="19"/>
        <v>IPSPENSIONADOSREVISIÓN MONTO DE PENSIÓN</v>
      </c>
      <c r="L1265" s="49" t="s">
        <v>44</v>
      </c>
      <c r="M1265" s="50" t="s">
        <v>45</v>
      </c>
    </row>
    <row r="1266" spans="1:13" x14ac:dyDescent="0.2">
      <c r="A1266" s="50" t="s">
        <v>1725</v>
      </c>
      <c r="B1266" s="50" t="s">
        <v>195</v>
      </c>
      <c r="C1266" s="56" t="s">
        <v>1706</v>
      </c>
      <c r="D1266" s="50" t="s">
        <v>94</v>
      </c>
      <c r="E1266" s="50" t="s">
        <v>39</v>
      </c>
      <c r="F1266" s="50" t="s">
        <v>40</v>
      </c>
      <c r="G1266" s="50" t="s">
        <v>54</v>
      </c>
      <c r="H1266" s="50" t="s">
        <v>125</v>
      </c>
      <c r="I1266" s="50" t="s">
        <v>1725</v>
      </c>
      <c r="J1266" s="50" t="s">
        <v>43</v>
      </c>
      <c r="K1266" s="50" t="str">
        <f t="shared" si="19"/>
        <v>IPSPENSIONADOSFECHA, LUGAR O FORMA DE PAGO</v>
      </c>
      <c r="L1266" s="49" t="s">
        <v>44</v>
      </c>
      <c r="M1266" s="50" t="s">
        <v>98</v>
      </c>
    </row>
    <row r="1267" spans="1:13" x14ac:dyDescent="0.2">
      <c r="A1267" s="50" t="s">
        <v>1726</v>
      </c>
      <c r="B1267" s="50" t="s">
        <v>1140</v>
      </c>
      <c r="C1267" s="56" t="s">
        <v>1706</v>
      </c>
      <c r="D1267" s="50" t="s">
        <v>94</v>
      </c>
      <c r="E1267" s="50" t="s">
        <v>39</v>
      </c>
      <c r="F1267" s="50" t="s">
        <v>68</v>
      </c>
      <c r="G1267" s="50" t="s">
        <v>69</v>
      </c>
      <c r="H1267" s="50" t="s">
        <v>70</v>
      </c>
      <c r="I1267" s="50" t="s">
        <v>1726</v>
      </c>
      <c r="J1267" s="50" t="s">
        <v>43</v>
      </c>
      <c r="K1267" s="50" t="str">
        <f t="shared" si="19"/>
        <v>CANALES DE ATENCIÓNCAPRICALIDAD ATENCIÓN DEL FUNCIONARIO</v>
      </c>
      <c r="L1267" s="49" t="s">
        <v>71</v>
      </c>
      <c r="M1267" s="50" t="s">
        <v>98</v>
      </c>
    </row>
    <row r="1268" spans="1:13" x14ac:dyDescent="0.2">
      <c r="A1268" s="50" t="s">
        <v>1727</v>
      </c>
      <c r="B1268" s="50" t="s">
        <v>1665</v>
      </c>
      <c r="C1268" s="56" t="s">
        <v>1706</v>
      </c>
      <c r="D1268" s="50" t="s">
        <v>94</v>
      </c>
      <c r="E1268" s="50" t="s">
        <v>39</v>
      </c>
      <c r="F1268" s="50" t="s">
        <v>40</v>
      </c>
      <c r="G1268" s="50" t="s">
        <v>54</v>
      </c>
      <c r="H1268" s="50" t="s">
        <v>42</v>
      </c>
      <c r="I1268" s="50" t="s">
        <v>1727</v>
      </c>
      <c r="J1268" s="50" t="s">
        <v>43</v>
      </c>
      <c r="K1268" s="50" t="str">
        <f t="shared" si="19"/>
        <v>IPSPENSIONADOSINFORMACIÓN Y ORIENTACIÓN</v>
      </c>
      <c r="L1268" s="49" t="s">
        <v>44</v>
      </c>
      <c r="M1268" s="50" t="s">
        <v>98</v>
      </c>
    </row>
    <row r="1269" spans="1:13" x14ac:dyDescent="0.2">
      <c r="A1269" s="50" t="s">
        <v>1728</v>
      </c>
      <c r="B1269" s="50" t="s">
        <v>1203</v>
      </c>
      <c r="C1269" s="56" t="s">
        <v>1706</v>
      </c>
      <c r="D1269" s="50" t="s">
        <v>94</v>
      </c>
      <c r="E1269" s="50" t="s">
        <v>39</v>
      </c>
      <c r="F1269" s="50" t="s">
        <v>68</v>
      </c>
      <c r="G1269" s="50" t="s">
        <v>69</v>
      </c>
      <c r="H1269" s="50" t="s">
        <v>70</v>
      </c>
      <c r="I1269" s="50" t="s">
        <v>1728</v>
      </c>
      <c r="J1269" s="50" t="s">
        <v>43</v>
      </c>
      <c r="K1269" s="50" t="str">
        <f t="shared" si="19"/>
        <v>CANALES DE ATENCIÓNCAPRICALIDAD ATENCIÓN DEL FUNCIONARIO</v>
      </c>
      <c r="L1269" s="49" t="s">
        <v>71</v>
      </c>
      <c r="M1269" s="50" t="s">
        <v>98</v>
      </c>
    </row>
    <row r="1270" spans="1:13" x14ac:dyDescent="0.2">
      <c r="A1270" s="50" t="s">
        <v>1729</v>
      </c>
      <c r="B1270" s="50" t="s">
        <v>1017</v>
      </c>
      <c r="C1270" s="56" t="s">
        <v>1706</v>
      </c>
      <c r="D1270" s="50" t="s">
        <v>94</v>
      </c>
      <c r="E1270" s="50" t="s">
        <v>39</v>
      </c>
      <c r="F1270" s="50" t="s">
        <v>68</v>
      </c>
      <c r="G1270" s="50" t="s">
        <v>69</v>
      </c>
      <c r="H1270" s="50" t="s">
        <v>537</v>
      </c>
      <c r="I1270" s="50" t="s">
        <v>1729</v>
      </c>
      <c r="J1270" s="50" t="s">
        <v>43</v>
      </c>
      <c r="K1270" s="50" t="str">
        <f t="shared" si="19"/>
        <v>CANALES DE ATENCIÓNCAPRICALIDAD INFORMACIÓN RECIBIDA (RESPUESTA)</v>
      </c>
      <c r="L1270" s="49" t="s">
        <v>71</v>
      </c>
      <c r="M1270" s="50" t="s">
        <v>98</v>
      </c>
    </row>
    <row r="1271" spans="1:13" x14ac:dyDescent="0.2">
      <c r="A1271" s="50" t="s">
        <v>1730</v>
      </c>
      <c r="B1271" s="50" t="s">
        <v>1678</v>
      </c>
      <c r="C1271" s="56" t="s">
        <v>1706</v>
      </c>
      <c r="D1271" s="50" t="s">
        <v>38</v>
      </c>
      <c r="E1271" s="50" t="s">
        <v>39</v>
      </c>
      <c r="F1271" s="50" t="s">
        <v>40</v>
      </c>
      <c r="G1271" s="50" t="s">
        <v>1111</v>
      </c>
      <c r="H1271" s="50" t="s">
        <v>1540</v>
      </c>
      <c r="I1271" s="50" t="s">
        <v>1730</v>
      </c>
      <c r="J1271" s="50" t="s">
        <v>43</v>
      </c>
      <c r="K1271" s="50" t="str">
        <f t="shared" si="19"/>
        <v>IPSPENSIÓN GARANTIZADA UNIVERSALFECHA Y FORMA DE PAGO</v>
      </c>
      <c r="L1271" s="49" t="s">
        <v>44</v>
      </c>
      <c r="M1271" s="50" t="s">
        <v>45</v>
      </c>
    </row>
    <row r="1272" spans="1:13" x14ac:dyDescent="0.2">
      <c r="A1272" s="50" t="s">
        <v>1731</v>
      </c>
      <c r="B1272" s="50" t="s">
        <v>1732</v>
      </c>
      <c r="C1272" s="56" t="s">
        <v>1733</v>
      </c>
      <c r="D1272" s="50" t="s">
        <v>38</v>
      </c>
      <c r="E1272" s="50" t="s">
        <v>39</v>
      </c>
      <c r="F1272" s="50" t="s">
        <v>40</v>
      </c>
      <c r="G1272" s="50" t="s">
        <v>54</v>
      </c>
      <c r="H1272" s="50" t="s">
        <v>125</v>
      </c>
      <c r="I1272" s="50" t="s">
        <v>1731</v>
      </c>
      <c r="J1272" s="50" t="s">
        <v>43</v>
      </c>
      <c r="K1272" s="50" t="str">
        <f t="shared" si="19"/>
        <v>IPSPENSIONADOSFECHA, LUGAR O FORMA DE PAGO</v>
      </c>
      <c r="L1272" s="49" t="s">
        <v>44</v>
      </c>
      <c r="M1272" s="50" t="s">
        <v>45</v>
      </c>
    </row>
    <row r="1273" spans="1:13" x14ac:dyDescent="0.2">
      <c r="A1273" s="50" t="s">
        <v>1734</v>
      </c>
      <c r="B1273" s="50" t="s">
        <v>1732</v>
      </c>
      <c r="C1273" s="56" t="s">
        <v>1733</v>
      </c>
      <c r="D1273" s="50" t="s">
        <v>38</v>
      </c>
      <c r="E1273" s="50" t="s">
        <v>39</v>
      </c>
      <c r="F1273" s="50" t="s">
        <v>40</v>
      </c>
      <c r="G1273" s="50" t="s">
        <v>54</v>
      </c>
      <c r="H1273" s="50" t="s">
        <v>884</v>
      </c>
      <c r="I1273" s="50" t="s">
        <v>1734</v>
      </c>
      <c r="J1273" s="50" t="s">
        <v>43</v>
      </c>
      <c r="K1273" s="50" t="str">
        <f t="shared" si="19"/>
        <v>IPSPENSIONADOSDESCUENTOS A TERCEROS</v>
      </c>
      <c r="L1273" s="49" t="s">
        <v>44</v>
      </c>
      <c r="M1273" s="50" t="s">
        <v>45</v>
      </c>
    </row>
    <row r="1274" spans="1:13" x14ac:dyDescent="0.2">
      <c r="A1274" s="50" t="s">
        <v>1735</v>
      </c>
      <c r="B1274" s="50" t="s">
        <v>52</v>
      </c>
      <c r="C1274" s="56" t="s">
        <v>1733</v>
      </c>
      <c r="D1274" s="50" t="s">
        <v>38</v>
      </c>
      <c r="E1274" s="50" t="s">
        <v>39</v>
      </c>
      <c r="F1274" s="50" t="s">
        <v>40</v>
      </c>
      <c r="G1274" s="50" t="s">
        <v>54</v>
      </c>
      <c r="H1274" s="50" t="s">
        <v>407</v>
      </c>
      <c r="I1274" s="50" t="s">
        <v>1735</v>
      </c>
      <c r="J1274" s="50" t="s">
        <v>43</v>
      </c>
      <c r="K1274" s="50" t="str">
        <f t="shared" si="19"/>
        <v>IPSPENSIONADOSBONIFICACIÓN DE EXENCIÓN TOTAL DEL 7% DE SALUD</v>
      </c>
      <c r="L1274" s="49" t="s">
        <v>44</v>
      </c>
      <c r="M1274" s="50" t="s">
        <v>45</v>
      </c>
    </row>
    <row r="1275" spans="1:13" x14ac:dyDescent="0.2">
      <c r="A1275" s="50" t="s">
        <v>1736</v>
      </c>
      <c r="B1275" s="50" t="s">
        <v>1548</v>
      </c>
      <c r="C1275" s="56" t="s">
        <v>1733</v>
      </c>
      <c r="D1275" s="50" t="s">
        <v>38</v>
      </c>
      <c r="E1275" s="50" t="s">
        <v>39</v>
      </c>
      <c r="F1275" s="50" t="s">
        <v>40</v>
      </c>
      <c r="G1275" s="50" t="s">
        <v>54</v>
      </c>
      <c r="H1275" s="50" t="s">
        <v>407</v>
      </c>
      <c r="I1275" s="50" t="s">
        <v>1736</v>
      </c>
      <c r="J1275" s="50" t="s">
        <v>43</v>
      </c>
      <c r="K1275" s="50" t="str">
        <f t="shared" si="19"/>
        <v>IPSPENSIONADOSBONIFICACIÓN DE EXENCIÓN TOTAL DEL 7% DE SALUD</v>
      </c>
      <c r="L1275" s="49" t="s">
        <v>44</v>
      </c>
      <c r="M1275" s="50" t="s">
        <v>45</v>
      </c>
    </row>
    <row r="1276" spans="1:13" x14ac:dyDescent="0.2">
      <c r="A1276" s="50" t="s">
        <v>1737</v>
      </c>
      <c r="B1276" s="50" t="s">
        <v>1548</v>
      </c>
      <c r="C1276" s="56" t="s">
        <v>1733</v>
      </c>
      <c r="D1276" s="50" t="s">
        <v>38</v>
      </c>
      <c r="E1276" s="50" t="s">
        <v>39</v>
      </c>
      <c r="F1276" s="50" t="s">
        <v>40</v>
      </c>
      <c r="G1276" s="50" t="s">
        <v>54</v>
      </c>
      <c r="H1276" s="50" t="s">
        <v>407</v>
      </c>
      <c r="I1276" s="50" t="s">
        <v>1737</v>
      </c>
      <c r="J1276" s="50" t="s">
        <v>43</v>
      </c>
      <c r="K1276" s="50" t="str">
        <f t="shared" si="19"/>
        <v>IPSPENSIONADOSBONIFICACIÓN DE EXENCIÓN TOTAL DEL 7% DE SALUD</v>
      </c>
      <c r="L1276" s="49" t="s">
        <v>44</v>
      </c>
      <c r="M1276" s="50" t="s">
        <v>45</v>
      </c>
    </row>
    <row r="1277" spans="1:13" x14ac:dyDescent="0.2">
      <c r="A1277" s="50" t="s">
        <v>1738</v>
      </c>
      <c r="B1277" s="50" t="s">
        <v>1548</v>
      </c>
      <c r="C1277" s="56" t="s">
        <v>1733</v>
      </c>
      <c r="D1277" s="50" t="s">
        <v>38</v>
      </c>
      <c r="E1277" s="50" t="s">
        <v>39</v>
      </c>
      <c r="F1277" s="50" t="s">
        <v>40</v>
      </c>
      <c r="G1277" s="50" t="s">
        <v>54</v>
      </c>
      <c r="H1277" s="50" t="s">
        <v>407</v>
      </c>
      <c r="I1277" s="50" t="s">
        <v>1738</v>
      </c>
      <c r="J1277" s="50" t="s">
        <v>43</v>
      </c>
      <c r="K1277" s="50" t="str">
        <f t="shared" si="19"/>
        <v>IPSPENSIONADOSBONIFICACIÓN DE EXENCIÓN TOTAL DEL 7% DE SALUD</v>
      </c>
      <c r="L1277" s="49" t="s">
        <v>44</v>
      </c>
      <c r="M1277" s="50" t="s">
        <v>45</v>
      </c>
    </row>
    <row r="1278" spans="1:13" x14ac:dyDescent="0.2">
      <c r="A1278" s="50" t="s">
        <v>1739</v>
      </c>
      <c r="B1278" s="50" t="s">
        <v>1740</v>
      </c>
      <c r="C1278" s="56" t="s">
        <v>1733</v>
      </c>
      <c r="D1278" s="50" t="s">
        <v>38</v>
      </c>
      <c r="E1278" s="50" t="s">
        <v>39</v>
      </c>
      <c r="F1278" s="50" t="s">
        <v>40</v>
      </c>
      <c r="G1278" s="50" t="s">
        <v>54</v>
      </c>
      <c r="H1278" s="50" t="s">
        <v>42</v>
      </c>
      <c r="I1278" s="50" t="s">
        <v>1739</v>
      </c>
      <c r="J1278" s="50" t="s">
        <v>43</v>
      </c>
      <c r="K1278" s="50" t="str">
        <f t="shared" si="19"/>
        <v>IPSPENSIONADOSINFORMACIÓN Y ORIENTACIÓN</v>
      </c>
      <c r="L1278" s="49" t="s">
        <v>44</v>
      </c>
      <c r="M1278" s="50" t="s">
        <v>45</v>
      </c>
    </row>
    <row r="1279" spans="1:13" x14ac:dyDescent="0.2">
      <c r="A1279" s="50" t="s">
        <v>1741</v>
      </c>
      <c r="B1279" s="50" t="s">
        <v>870</v>
      </c>
      <c r="C1279" s="56" t="s">
        <v>1733</v>
      </c>
      <c r="D1279" s="50" t="s">
        <v>38</v>
      </c>
      <c r="E1279" s="50" t="s">
        <v>39</v>
      </c>
      <c r="F1279" s="50" t="s">
        <v>40</v>
      </c>
      <c r="G1279" s="50" t="s">
        <v>54</v>
      </c>
      <c r="H1279" s="50" t="s">
        <v>407</v>
      </c>
      <c r="I1279" s="50" t="s">
        <v>1741</v>
      </c>
      <c r="J1279" s="50" t="s">
        <v>43</v>
      </c>
      <c r="K1279" s="50" t="str">
        <f t="shared" si="19"/>
        <v>IPSPENSIONADOSBONIFICACIÓN DE EXENCIÓN TOTAL DEL 7% DE SALUD</v>
      </c>
      <c r="L1279" s="49" t="s">
        <v>44</v>
      </c>
      <c r="M1279" s="50" t="s">
        <v>45</v>
      </c>
    </row>
    <row r="1280" spans="1:13" x14ac:dyDescent="0.2">
      <c r="A1280" s="50" t="s">
        <v>1742</v>
      </c>
      <c r="B1280" s="50" t="s">
        <v>1743</v>
      </c>
      <c r="C1280" s="56" t="s">
        <v>1733</v>
      </c>
      <c r="D1280" s="50" t="s">
        <v>38</v>
      </c>
      <c r="E1280" s="50" t="s">
        <v>39</v>
      </c>
      <c r="F1280" s="50" t="s">
        <v>40</v>
      </c>
      <c r="G1280" s="50" t="s">
        <v>54</v>
      </c>
      <c r="H1280" s="50" t="s">
        <v>407</v>
      </c>
      <c r="I1280" s="50" t="s">
        <v>1742</v>
      </c>
      <c r="J1280" s="50" t="s">
        <v>43</v>
      </c>
      <c r="K1280" s="50" t="str">
        <f t="shared" si="19"/>
        <v>IPSPENSIONADOSBONIFICACIÓN DE EXENCIÓN TOTAL DEL 7% DE SALUD</v>
      </c>
      <c r="L1280" s="49" t="s">
        <v>44</v>
      </c>
      <c r="M1280" s="50" t="s">
        <v>45</v>
      </c>
    </row>
    <row r="1281" spans="1:13" x14ac:dyDescent="0.2">
      <c r="A1281" s="50" t="s">
        <v>1744</v>
      </c>
      <c r="B1281" s="50" t="s">
        <v>1745</v>
      </c>
      <c r="C1281" s="56" t="s">
        <v>1733</v>
      </c>
      <c r="D1281" s="50" t="s">
        <v>38</v>
      </c>
      <c r="E1281" s="50" t="s">
        <v>39</v>
      </c>
      <c r="F1281" s="50" t="s">
        <v>40</v>
      </c>
      <c r="G1281" s="50" t="s">
        <v>54</v>
      </c>
      <c r="H1281" s="50" t="s">
        <v>407</v>
      </c>
      <c r="I1281" s="50" t="s">
        <v>1744</v>
      </c>
      <c r="J1281" s="50" t="s">
        <v>43</v>
      </c>
      <c r="K1281" s="50" t="str">
        <f t="shared" si="19"/>
        <v>IPSPENSIONADOSBONIFICACIÓN DE EXENCIÓN TOTAL DEL 7% DE SALUD</v>
      </c>
      <c r="L1281" s="49" t="s">
        <v>44</v>
      </c>
      <c r="M1281" s="50" t="s">
        <v>45</v>
      </c>
    </row>
    <row r="1282" spans="1:13" x14ac:dyDescent="0.2">
      <c r="A1282" s="50" t="s">
        <v>1746</v>
      </c>
      <c r="B1282" s="50" t="s">
        <v>1747</v>
      </c>
      <c r="C1282" s="56" t="s">
        <v>1733</v>
      </c>
      <c r="D1282" s="50" t="s">
        <v>38</v>
      </c>
      <c r="E1282" s="50" t="s">
        <v>39</v>
      </c>
      <c r="F1282" s="50" t="s">
        <v>40</v>
      </c>
      <c r="G1282" s="50" t="s">
        <v>54</v>
      </c>
      <c r="H1282" s="50" t="s">
        <v>407</v>
      </c>
      <c r="I1282" s="50" t="s">
        <v>1746</v>
      </c>
      <c r="J1282" s="50" t="s">
        <v>43</v>
      </c>
      <c r="K1282" s="50" t="str">
        <f t="shared" si="19"/>
        <v>IPSPENSIONADOSBONIFICACIÓN DE EXENCIÓN TOTAL DEL 7% DE SALUD</v>
      </c>
      <c r="L1282" s="49" t="s">
        <v>44</v>
      </c>
      <c r="M1282" s="50" t="s">
        <v>45</v>
      </c>
    </row>
    <row r="1283" spans="1:13" x14ac:dyDescent="0.2">
      <c r="A1283" s="50" t="s">
        <v>1748</v>
      </c>
      <c r="B1283" s="50" t="s">
        <v>237</v>
      </c>
      <c r="C1283" s="56" t="s">
        <v>1733</v>
      </c>
      <c r="D1283" s="50" t="s">
        <v>38</v>
      </c>
      <c r="E1283" s="50" t="s">
        <v>39</v>
      </c>
      <c r="F1283" s="50" t="s">
        <v>40</v>
      </c>
      <c r="G1283" s="50" t="s">
        <v>54</v>
      </c>
      <c r="H1283" s="50" t="s">
        <v>407</v>
      </c>
      <c r="I1283" s="50" t="s">
        <v>1748</v>
      </c>
      <c r="J1283" s="50" t="s">
        <v>43</v>
      </c>
      <c r="K1283" s="50" t="str">
        <f t="shared" ref="K1283:K1346" si="20">F1283&amp;G1283&amp;H1283</f>
        <v>IPSPENSIONADOSBONIFICACIÓN DE EXENCIÓN TOTAL DEL 7% DE SALUD</v>
      </c>
      <c r="L1283" s="49" t="s">
        <v>44</v>
      </c>
      <c r="M1283" s="50" t="s">
        <v>45</v>
      </c>
    </row>
    <row r="1284" spans="1:13" x14ac:dyDescent="0.2">
      <c r="A1284" s="50" t="s">
        <v>1749</v>
      </c>
      <c r="B1284" s="50" t="s">
        <v>1750</v>
      </c>
      <c r="C1284" s="56" t="s">
        <v>1733</v>
      </c>
      <c r="D1284" s="50" t="s">
        <v>38</v>
      </c>
      <c r="E1284" s="50" t="s">
        <v>39</v>
      </c>
      <c r="F1284" s="50" t="s">
        <v>40</v>
      </c>
      <c r="G1284" s="50" t="s">
        <v>54</v>
      </c>
      <c r="H1284" s="50" t="s">
        <v>407</v>
      </c>
      <c r="I1284" s="50" t="s">
        <v>1749</v>
      </c>
      <c r="J1284" s="50" t="s">
        <v>43</v>
      </c>
      <c r="K1284" s="50" t="str">
        <f t="shared" si="20"/>
        <v>IPSPENSIONADOSBONIFICACIÓN DE EXENCIÓN TOTAL DEL 7% DE SALUD</v>
      </c>
      <c r="L1284" s="49" t="s">
        <v>44</v>
      </c>
      <c r="M1284" s="50" t="s">
        <v>45</v>
      </c>
    </row>
    <row r="1285" spans="1:13" x14ac:dyDescent="0.2">
      <c r="A1285" s="50" t="s">
        <v>1751</v>
      </c>
      <c r="B1285" s="50" t="s">
        <v>341</v>
      </c>
      <c r="C1285" s="56" t="s">
        <v>1733</v>
      </c>
      <c r="D1285" s="50" t="s">
        <v>38</v>
      </c>
      <c r="E1285" s="50" t="s">
        <v>39</v>
      </c>
      <c r="F1285" s="50" t="s">
        <v>40</v>
      </c>
      <c r="G1285" s="50" t="s">
        <v>54</v>
      </c>
      <c r="H1285" s="50" t="s">
        <v>42</v>
      </c>
      <c r="I1285" s="50" t="s">
        <v>1751</v>
      </c>
      <c r="J1285" s="50" t="s">
        <v>43</v>
      </c>
      <c r="K1285" s="50" t="str">
        <f t="shared" si="20"/>
        <v>IPSPENSIONADOSINFORMACIÓN Y ORIENTACIÓN</v>
      </c>
      <c r="L1285" s="49" t="s">
        <v>44</v>
      </c>
      <c r="M1285" s="50" t="s">
        <v>45</v>
      </c>
    </row>
    <row r="1286" spans="1:13" x14ac:dyDescent="0.2">
      <c r="A1286" s="50" t="s">
        <v>1752</v>
      </c>
      <c r="B1286" s="50" t="s">
        <v>1753</v>
      </c>
      <c r="C1286" s="56" t="s">
        <v>1733</v>
      </c>
      <c r="D1286" s="50" t="s">
        <v>38</v>
      </c>
      <c r="E1286" s="50" t="s">
        <v>39</v>
      </c>
      <c r="F1286" s="50" t="s">
        <v>40</v>
      </c>
      <c r="G1286" s="50" t="s">
        <v>54</v>
      </c>
      <c r="H1286" s="50" t="s">
        <v>42</v>
      </c>
      <c r="I1286" s="50" t="s">
        <v>1752</v>
      </c>
      <c r="J1286" s="50" t="s">
        <v>43</v>
      </c>
      <c r="K1286" s="50" t="str">
        <f t="shared" si="20"/>
        <v>IPSPENSIONADOSINFORMACIÓN Y ORIENTACIÓN</v>
      </c>
      <c r="L1286" s="49" t="s">
        <v>44</v>
      </c>
      <c r="M1286" s="50" t="s">
        <v>45</v>
      </c>
    </row>
    <row r="1287" spans="1:13" x14ac:dyDescent="0.2">
      <c r="A1287" s="50" t="s">
        <v>1754</v>
      </c>
      <c r="B1287" s="50" t="s">
        <v>1753</v>
      </c>
      <c r="C1287" s="56" t="s">
        <v>1733</v>
      </c>
      <c r="D1287" s="50" t="s">
        <v>38</v>
      </c>
      <c r="E1287" s="50" t="s">
        <v>39</v>
      </c>
      <c r="F1287" s="50" t="s">
        <v>40</v>
      </c>
      <c r="G1287" s="50" t="s">
        <v>54</v>
      </c>
      <c r="H1287" s="50" t="s">
        <v>407</v>
      </c>
      <c r="I1287" s="50" t="s">
        <v>1754</v>
      </c>
      <c r="J1287" s="50" t="s">
        <v>43</v>
      </c>
      <c r="K1287" s="50" t="str">
        <f t="shared" si="20"/>
        <v>IPSPENSIONADOSBONIFICACIÓN DE EXENCIÓN TOTAL DEL 7% DE SALUD</v>
      </c>
      <c r="L1287" s="49" t="s">
        <v>44</v>
      </c>
      <c r="M1287" s="50" t="s">
        <v>45</v>
      </c>
    </row>
    <row r="1288" spans="1:13" x14ac:dyDescent="0.2">
      <c r="A1288" s="50" t="s">
        <v>1755</v>
      </c>
      <c r="B1288" s="50" t="s">
        <v>1107</v>
      </c>
      <c r="C1288" s="56" t="s">
        <v>1733</v>
      </c>
      <c r="D1288" s="50" t="s">
        <v>38</v>
      </c>
      <c r="E1288" s="50" t="s">
        <v>39</v>
      </c>
      <c r="F1288" s="50" t="s">
        <v>40</v>
      </c>
      <c r="G1288" s="50" t="s">
        <v>54</v>
      </c>
      <c r="H1288" s="50" t="s">
        <v>42</v>
      </c>
      <c r="I1288" s="50" t="s">
        <v>1755</v>
      </c>
      <c r="J1288" s="50" t="s">
        <v>43</v>
      </c>
      <c r="K1288" s="50" t="str">
        <f t="shared" si="20"/>
        <v>IPSPENSIONADOSINFORMACIÓN Y ORIENTACIÓN</v>
      </c>
      <c r="L1288" s="49" t="s">
        <v>44</v>
      </c>
      <c r="M1288" s="50" t="s">
        <v>45</v>
      </c>
    </row>
    <row r="1289" spans="1:13" x14ac:dyDescent="0.2">
      <c r="A1289" s="50" t="s">
        <v>1756</v>
      </c>
      <c r="B1289" s="50" t="s">
        <v>248</v>
      </c>
      <c r="C1289" s="56" t="s">
        <v>1733</v>
      </c>
      <c r="D1289" s="50" t="s">
        <v>38</v>
      </c>
      <c r="E1289" s="50" t="s">
        <v>39</v>
      </c>
      <c r="F1289" s="50" t="s">
        <v>40</v>
      </c>
      <c r="G1289" s="50" t="s">
        <v>54</v>
      </c>
      <c r="H1289" s="50" t="s">
        <v>407</v>
      </c>
      <c r="I1289" s="50" t="s">
        <v>1756</v>
      </c>
      <c r="J1289" s="50" t="s">
        <v>43</v>
      </c>
      <c r="K1289" s="50" t="str">
        <f t="shared" si="20"/>
        <v>IPSPENSIONADOSBONIFICACIÓN DE EXENCIÓN TOTAL DEL 7% DE SALUD</v>
      </c>
      <c r="L1289" s="49" t="s">
        <v>44</v>
      </c>
      <c r="M1289" s="50" t="s">
        <v>45</v>
      </c>
    </row>
    <row r="1290" spans="1:13" x14ac:dyDescent="0.2">
      <c r="A1290" s="50" t="s">
        <v>1757</v>
      </c>
      <c r="B1290" s="50" t="s">
        <v>1758</v>
      </c>
      <c r="C1290" s="56" t="s">
        <v>1733</v>
      </c>
      <c r="D1290" s="50" t="s">
        <v>38</v>
      </c>
      <c r="E1290" s="50" t="s">
        <v>39</v>
      </c>
      <c r="F1290" s="50" t="s">
        <v>40</v>
      </c>
      <c r="G1290" s="50" t="s">
        <v>54</v>
      </c>
      <c r="H1290" s="50" t="s">
        <v>407</v>
      </c>
      <c r="I1290" s="50" t="s">
        <v>1757</v>
      </c>
      <c r="J1290" s="50" t="s">
        <v>43</v>
      </c>
      <c r="K1290" s="50" t="str">
        <f t="shared" si="20"/>
        <v>IPSPENSIONADOSBONIFICACIÓN DE EXENCIÓN TOTAL DEL 7% DE SALUD</v>
      </c>
      <c r="L1290" s="49" t="s">
        <v>44</v>
      </c>
      <c r="M1290" s="50" t="s">
        <v>45</v>
      </c>
    </row>
    <row r="1291" spans="1:13" x14ac:dyDescent="0.2">
      <c r="A1291" s="50" t="s">
        <v>1759</v>
      </c>
      <c r="B1291" s="50" t="s">
        <v>1760</v>
      </c>
      <c r="C1291" s="56" t="s">
        <v>1733</v>
      </c>
      <c r="D1291" s="50" t="s">
        <v>38</v>
      </c>
      <c r="E1291" s="50" t="s">
        <v>39</v>
      </c>
      <c r="F1291" s="50" t="s">
        <v>40</v>
      </c>
      <c r="G1291" s="50" t="s">
        <v>54</v>
      </c>
      <c r="H1291" s="50" t="s">
        <v>407</v>
      </c>
      <c r="I1291" s="50" t="s">
        <v>1759</v>
      </c>
      <c r="J1291" s="50" t="s">
        <v>43</v>
      </c>
      <c r="K1291" s="50" t="str">
        <f t="shared" si="20"/>
        <v>IPSPENSIONADOSBONIFICACIÓN DE EXENCIÓN TOTAL DEL 7% DE SALUD</v>
      </c>
      <c r="L1291" s="49" t="s">
        <v>44</v>
      </c>
      <c r="M1291" s="50" t="s">
        <v>45</v>
      </c>
    </row>
    <row r="1292" spans="1:13" x14ac:dyDescent="0.2">
      <c r="A1292" s="50" t="s">
        <v>1761</v>
      </c>
      <c r="B1292" s="50" t="s">
        <v>1760</v>
      </c>
      <c r="C1292" s="56" t="s">
        <v>1733</v>
      </c>
      <c r="D1292" s="50" t="s">
        <v>38</v>
      </c>
      <c r="E1292" s="50" t="s">
        <v>39</v>
      </c>
      <c r="F1292" s="50" t="s">
        <v>40</v>
      </c>
      <c r="G1292" s="50" t="s">
        <v>54</v>
      </c>
      <c r="H1292" s="50" t="s">
        <v>407</v>
      </c>
      <c r="I1292" s="50" t="s">
        <v>1761</v>
      </c>
      <c r="J1292" s="50" t="s">
        <v>43</v>
      </c>
      <c r="K1292" s="50" t="str">
        <f t="shared" si="20"/>
        <v>IPSPENSIONADOSBONIFICACIÓN DE EXENCIÓN TOTAL DEL 7% DE SALUD</v>
      </c>
      <c r="L1292" s="49" t="s">
        <v>44</v>
      </c>
      <c r="M1292" s="50" t="s">
        <v>45</v>
      </c>
    </row>
    <row r="1293" spans="1:13" x14ac:dyDescent="0.2">
      <c r="A1293" s="50" t="s">
        <v>1762</v>
      </c>
      <c r="B1293" s="50" t="s">
        <v>1763</v>
      </c>
      <c r="C1293" s="56" t="s">
        <v>1733</v>
      </c>
      <c r="D1293" s="50" t="s">
        <v>38</v>
      </c>
      <c r="E1293" s="50" t="s">
        <v>39</v>
      </c>
      <c r="F1293" s="50" t="s">
        <v>40</v>
      </c>
      <c r="G1293" s="50" t="s">
        <v>49</v>
      </c>
      <c r="H1293" s="50" t="s">
        <v>42</v>
      </c>
      <c r="I1293" s="50" t="s">
        <v>1762</v>
      </c>
      <c r="J1293" s="50" t="s">
        <v>43</v>
      </c>
      <c r="K1293" s="50" t="str">
        <f t="shared" si="20"/>
        <v>IPSIMPONENTES EX CAJAS DE PREVISIÓN (REPARTO)INFORMACIÓN Y ORIENTACIÓN</v>
      </c>
      <c r="L1293" s="49" t="s">
        <v>44</v>
      </c>
      <c r="M1293" s="50" t="s">
        <v>45</v>
      </c>
    </row>
    <row r="1294" spans="1:13" x14ac:dyDescent="0.2">
      <c r="A1294" s="50" t="s">
        <v>1764</v>
      </c>
      <c r="B1294" s="50" t="s">
        <v>265</v>
      </c>
      <c r="C1294" s="56" t="s">
        <v>1733</v>
      </c>
      <c r="D1294" s="50" t="s">
        <v>38</v>
      </c>
      <c r="E1294" s="50" t="s">
        <v>39</v>
      </c>
      <c r="F1294" s="50" t="s">
        <v>40</v>
      </c>
      <c r="G1294" s="50" t="s">
        <v>54</v>
      </c>
      <c r="H1294" s="50" t="s">
        <v>407</v>
      </c>
      <c r="I1294" s="50" t="s">
        <v>1764</v>
      </c>
      <c r="J1294" s="50" t="s">
        <v>43</v>
      </c>
      <c r="K1294" s="50" t="str">
        <f t="shared" si="20"/>
        <v>IPSPENSIONADOSBONIFICACIÓN DE EXENCIÓN TOTAL DEL 7% DE SALUD</v>
      </c>
      <c r="L1294" s="49" t="s">
        <v>44</v>
      </c>
      <c r="M1294" s="50" t="s">
        <v>45</v>
      </c>
    </row>
    <row r="1295" spans="1:13" x14ac:dyDescent="0.2">
      <c r="A1295" s="50" t="s">
        <v>1765</v>
      </c>
      <c r="B1295" s="50" t="s">
        <v>1766</v>
      </c>
      <c r="C1295" s="56" t="s">
        <v>1733</v>
      </c>
      <c r="D1295" s="50" t="s">
        <v>38</v>
      </c>
      <c r="E1295" s="50" t="s">
        <v>39</v>
      </c>
      <c r="F1295" s="50" t="s">
        <v>40</v>
      </c>
      <c r="G1295" s="50" t="s">
        <v>54</v>
      </c>
      <c r="H1295" s="50" t="s">
        <v>42</v>
      </c>
      <c r="I1295" s="50" t="s">
        <v>1765</v>
      </c>
      <c r="J1295" s="50" t="s">
        <v>43</v>
      </c>
      <c r="K1295" s="50" t="str">
        <f t="shared" si="20"/>
        <v>IPSPENSIONADOSINFORMACIÓN Y ORIENTACIÓN</v>
      </c>
      <c r="L1295" s="49" t="s">
        <v>44</v>
      </c>
      <c r="M1295" s="50" t="s">
        <v>45</v>
      </c>
    </row>
    <row r="1296" spans="1:13" x14ac:dyDescent="0.2">
      <c r="A1296" s="50" t="s">
        <v>1767</v>
      </c>
      <c r="B1296" s="50" t="s">
        <v>1768</v>
      </c>
      <c r="C1296" s="56" t="s">
        <v>1733</v>
      </c>
      <c r="D1296" s="50" t="s">
        <v>38</v>
      </c>
      <c r="E1296" s="50" t="s">
        <v>39</v>
      </c>
      <c r="F1296" s="50" t="s">
        <v>40</v>
      </c>
      <c r="G1296" s="50" t="s">
        <v>49</v>
      </c>
      <c r="H1296" s="50" t="s">
        <v>42</v>
      </c>
      <c r="I1296" s="50" t="s">
        <v>1767</v>
      </c>
      <c r="J1296" s="50" t="s">
        <v>43</v>
      </c>
      <c r="K1296" s="50" t="str">
        <f t="shared" si="20"/>
        <v>IPSIMPONENTES EX CAJAS DE PREVISIÓN (REPARTO)INFORMACIÓN Y ORIENTACIÓN</v>
      </c>
      <c r="L1296" s="49" t="s">
        <v>44</v>
      </c>
      <c r="M1296" s="50" t="s">
        <v>45</v>
      </c>
    </row>
    <row r="1297" spans="1:13" x14ac:dyDescent="0.2">
      <c r="A1297" s="50" t="s">
        <v>1769</v>
      </c>
      <c r="B1297" s="50" t="s">
        <v>1770</v>
      </c>
      <c r="C1297" s="56" t="s">
        <v>1733</v>
      </c>
      <c r="D1297" s="50" t="s">
        <v>38</v>
      </c>
      <c r="E1297" s="50" t="s">
        <v>39</v>
      </c>
      <c r="F1297" s="50" t="s">
        <v>40</v>
      </c>
      <c r="G1297" s="50" t="s">
        <v>54</v>
      </c>
      <c r="H1297" s="50" t="s">
        <v>42</v>
      </c>
      <c r="I1297" s="50" t="s">
        <v>1769</v>
      </c>
      <c r="J1297" s="50" t="s">
        <v>43</v>
      </c>
      <c r="K1297" s="50" t="str">
        <f t="shared" si="20"/>
        <v>IPSPENSIONADOSINFORMACIÓN Y ORIENTACIÓN</v>
      </c>
      <c r="L1297" s="49" t="s">
        <v>44</v>
      </c>
      <c r="M1297" s="50" t="s">
        <v>45</v>
      </c>
    </row>
    <row r="1298" spans="1:13" x14ac:dyDescent="0.2">
      <c r="A1298" s="50" t="s">
        <v>1771</v>
      </c>
      <c r="B1298" s="50" t="s">
        <v>1772</v>
      </c>
      <c r="C1298" s="56" t="s">
        <v>1733</v>
      </c>
      <c r="D1298" s="50" t="s">
        <v>38</v>
      </c>
      <c r="E1298" s="50" t="s">
        <v>39</v>
      </c>
      <c r="F1298" s="50" t="s">
        <v>40</v>
      </c>
      <c r="G1298" s="50" t="s">
        <v>54</v>
      </c>
      <c r="H1298" s="50" t="s">
        <v>407</v>
      </c>
      <c r="I1298" s="50" t="s">
        <v>1771</v>
      </c>
      <c r="J1298" s="50" t="s">
        <v>43</v>
      </c>
      <c r="K1298" s="50" t="str">
        <f t="shared" si="20"/>
        <v>IPSPENSIONADOSBONIFICACIÓN DE EXENCIÓN TOTAL DEL 7% DE SALUD</v>
      </c>
      <c r="L1298" s="49" t="s">
        <v>44</v>
      </c>
      <c r="M1298" s="50" t="s">
        <v>45</v>
      </c>
    </row>
    <row r="1299" spans="1:13" x14ac:dyDescent="0.2">
      <c r="A1299" s="50" t="s">
        <v>1773</v>
      </c>
      <c r="B1299" s="50" t="s">
        <v>285</v>
      </c>
      <c r="C1299" s="56" t="s">
        <v>1733</v>
      </c>
      <c r="D1299" s="50" t="s">
        <v>38</v>
      </c>
      <c r="E1299" s="50" t="s">
        <v>39</v>
      </c>
      <c r="F1299" s="50" t="s">
        <v>40</v>
      </c>
      <c r="G1299" s="50" t="s">
        <v>54</v>
      </c>
      <c r="H1299" s="50" t="s">
        <v>42</v>
      </c>
      <c r="I1299" s="50" t="s">
        <v>1773</v>
      </c>
      <c r="J1299" s="50" t="s">
        <v>43</v>
      </c>
      <c r="K1299" s="50" t="str">
        <f t="shared" si="20"/>
        <v>IPSPENSIONADOSINFORMACIÓN Y ORIENTACIÓN</v>
      </c>
      <c r="L1299" s="49" t="s">
        <v>44</v>
      </c>
      <c r="M1299" s="50" t="s">
        <v>45</v>
      </c>
    </row>
    <row r="1300" spans="1:13" x14ac:dyDescent="0.2">
      <c r="A1300" s="50" t="s">
        <v>1774</v>
      </c>
      <c r="B1300" s="50" t="s">
        <v>1775</v>
      </c>
      <c r="C1300" s="56" t="s">
        <v>1733</v>
      </c>
      <c r="D1300" s="50" t="s">
        <v>38</v>
      </c>
      <c r="E1300" s="50" t="s">
        <v>39</v>
      </c>
      <c r="F1300" s="50" t="s">
        <v>40</v>
      </c>
      <c r="G1300" s="50" t="s">
        <v>54</v>
      </c>
      <c r="H1300" s="50" t="s">
        <v>407</v>
      </c>
      <c r="I1300" s="50" t="s">
        <v>1774</v>
      </c>
      <c r="J1300" s="50" t="s">
        <v>43</v>
      </c>
      <c r="K1300" s="50" t="str">
        <f t="shared" si="20"/>
        <v>IPSPENSIONADOSBONIFICACIÓN DE EXENCIÓN TOTAL DEL 7% DE SALUD</v>
      </c>
      <c r="L1300" s="49" t="s">
        <v>44</v>
      </c>
      <c r="M1300" s="50" t="s">
        <v>45</v>
      </c>
    </row>
    <row r="1301" spans="1:13" x14ac:dyDescent="0.2">
      <c r="A1301" s="50" t="s">
        <v>1776</v>
      </c>
      <c r="B1301" s="50" t="s">
        <v>1775</v>
      </c>
      <c r="C1301" s="56" t="s">
        <v>1733</v>
      </c>
      <c r="D1301" s="50" t="s">
        <v>38</v>
      </c>
      <c r="E1301" s="50" t="s">
        <v>39</v>
      </c>
      <c r="F1301" s="50" t="s">
        <v>40</v>
      </c>
      <c r="G1301" s="50" t="s">
        <v>54</v>
      </c>
      <c r="H1301" s="50" t="s">
        <v>407</v>
      </c>
      <c r="I1301" s="50" t="s">
        <v>1776</v>
      </c>
      <c r="J1301" s="50" t="s">
        <v>43</v>
      </c>
      <c r="K1301" s="50" t="str">
        <f t="shared" si="20"/>
        <v>IPSPENSIONADOSBONIFICACIÓN DE EXENCIÓN TOTAL DEL 7% DE SALUD</v>
      </c>
      <c r="L1301" s="49" t="s">
        <v>44</v>
      </c>
      <c r="M1301" s="50" t="s">
        <v>45</v>
      </c>
    </row>
    <row r="1302" spans="1:13" x14ac:dyDescent="0.2">
      <c r="A1302" s="50" t="s">
        <v>1777</v>
      </c>
      <c r="B1302" s="50" t="s">
        <v>377</v>
      </c>
      <c r="C1302" s="56" t="s">
        <v>1733</v>
      </c>
      <c r="D1302" s="50" t="s">
        <v>38</v>
      </c>
      <c r="E1302" s="50" t="s">
        <v>39</v>
      </c>
      <c r="F1302" s="50" t="s">
        <v>40</v>
      </c>
      <c r="G1302" s="50" t="s">
        <v>54</v>
      </c>
      <c r="H1302" s="50" t="s">
        <v>884</v>
      </c>
      <c r="I1302" s="50" t="s">
        <v>1777</v>
      </c>
      <c r="J1302" s="50" t="s">
        <v>43</v>
      </c>
      <c r="K1302" s="50" t="str">
        <f t="shared" si="20"/>
        <v>IPSPENSIONADOSDESCUENTOS A TERCEROS</v>
      </c>
      <c r="L1302" s="49" t="s">
        <v>44</v>
      </c>
      <c r="M1302" s="50" t="s">
        <v>45</v>
      </c>
    </row>
    <row r="1303" spans="1:13" x14ac:dyDescent="0.2">
      <c r="A1303" s="50" t="s">
        <v>1778</v>
      </c>
      <c r="B1303" s="50" t="s">
        <v>377</v>
      </c>
      <c r="C1303" s="56" t="s">
        <v>1733</v>
      </c>
      <c r="D1303" s="50" t="s">
        <v>38</v>
      </c>
      <c r="E1303" s="50" t="s">
        <v>39</v>
      </c>
      <c r="F1303" s="50" t="s">
        <v>40</v>
      </c>
      <c r="G1303" s="50" t="s">
        <v>54</v>
      </c>
      <c r="H1303" s="50" t="s">
        <v>1779</v>
      </c>
      <c r="I1303" s="50" t="s">
        <v>1778</v>
      </c>
      <c r="J1303" s="50" t="s">
        <v>43</v>
      </c>
      <c r="K1303" s="50" t="str">
        <f t="shared" si="20"/>
        <v>IPSPENSIONADOSBONO INVIERNO</v>
      </c>
      <c r="L1303" s="49" t="s">
        <v>44</v>
      </c>
      <c r="M1303" s="50" t="s">
        <v>45</v>
      </c>
    </row>
    <row r="1304" spans="1:13" x14ac:dyDescent="0.2">
      <c r="A1304" s="50" t="s">
        <v>1780</v>
      </c>
      <c r="B1304" s="50" t="s">
        <v>395</v>
      </c>
      <c r="C1304" s="56" t="s">
        <v>1733</v>
      </c>
      <c r="D1304" s="50" t="s">
        <v>38</v>
      </c>
      <c r="E1304" s="50" t="s">
        <v>39</v>
      </c>
      <c r="F1304" s="50" t="s">
        <v>40</v>
      </c>
      <c r="G1304" s="50" t="s">
        <v>54</v>
      </c>
      <c r="H1304" s="50" t="s">
        <v>407</v>
      </c>
      <c r="I1304" s="50" t="s">
        <v>1780</v>
      </c>
      <c r="J1304" s="50" t="s">
        <v>43</v>
      </c>
      <c r="K1304" s="50" t="str">
        <f t="shared" si="20"/>
        <v>IPSPENSIONADOSBONIFICACIÓN DE EXENCIÓN TOTAL DEL 7% DE SALUD</v>
      </c>
      <c r="L1304" s="49" t="s">
        <v>44</v>
      </c>
      <c r="M1304" s="50" t="s">
        <v>45</v>
      </c>
    </row>
    <row r="1305" spans="1:13" x14ac:dyDescent="0.2">
      <c r="A1305" s="50" t="s">
        <v>1781</v>
      </c>
      <c r="B1305" s="50" t="s">
        <v>1782</v>
      </c>
      <c r="C1305" s="56" t="s">
        <v>1733</v>
      </c>
      <c r="D1305" s="50" t="s">
        <v>38</v>
      </c>
      <c r="E1305" s="50" t="s">
        <v>39</v>
      </c>
      <c r="F1305" s="50" t="s">
        <v>40</v>
      </c>
      <c r="G1305" s="50" t="s">
        <v>54</v>
      </c>
      <c r="H1305" s="50" t="s">
        <v>407</v>
      </c>
      <c r="I1305" s="50" t="s">
        <v>1781</v>
      </c>
      <c r="J1305" s="50" t="s">
        <v>43</v>
      </c>
      <c r="K1305" s="50" t="str">
        <f t="shared" si="20"/>
        <v>IPSPENSIONADOSBONIFICACIÓN DE EXENCIÓN TOTAL DEL 7% DE SALUD</v>
      </c>
      <c r="L1305" s="49" t="s">
        <v>44</v>
      </c>
      <c r="M1305" s="50" t="s">
        <v>45</v>
      </c>
    </row>
    <row r="1306" spans="1:13" x14ac:dyDescent="0.2">
      <c r="A1306" s="50" t="s">
        <v>1783</v>
      </c>
      <c r="B1306" s="50" t="s">
        <v>414</v>
      </c>
      <c r="C1306" s="56" t="s">
        <v>1733</v>
      </c>
      <c r="D1306" s="50" t="s">
        <v>38</v>
      </c>
      <c r="E1306" s="50" t="s">
        <v>39</v>
      </c>
      <c r="F1306" s="50" t="s">
        <v>40</v>
      </c>
      <c r="G1306" s="50" t="s">
        <v>54</v>
      </c>
      <c r="H1306" s="50" t="s">
        <v>407</v>
      </c>
      <c r="I1306" s="50" t="s">
        <v>1783</v>
      </c>
      <c r="J1306" s="50" t="s">
        <v>43</v>
      </c>
      <c r="K1306" s="50" t="str">
        <f t="shared" si="20"/>
        <v>IPSPENSIONADOSBONIFICACIÓN DE EXENCIÓN TOTAL DEL 7% DE SALUD</v>
      </c>
      <c r="L1306" s="49" t="s">
        <v>44</v>
      </c>
      <c r="M1306" s="50" t="s">
        <v>45</v>
      </c>
    </row>
    <row r="1307" spans="1:13" x14ac:dyDescent="0.2">
      <c r="A1307" s="50" t="s">
        <v>1784</v>
      </c>
      <c r="B1307" s="50" t="s">
        <v>1785</v>
      </c>
      <c r="C1307" s="56" t="s">
        <v>1733</v>
      </c>
      <c r="D1307" s="50" t="s">
        <v>38</v>
      </c>
      <c r="E1307" s="50" t="s">
        <v>39</v>
      </c>
      <c r="F1307" s="50" t="s">
        <v>40</v>
      </c>
      <c r="G1307" s="50" t="s">
        <v>54</v>
      </c>
      <c r="H1307" s="50" t="s">
        <v>407</v>
      </c>
      <c r="I1307" s="50" t="s">
        <v>1784</v>
      </c>
      <c r="J1307" s="50" t="s">
        <v>43</v>
      </c>
      <c r="K1307" s="50" t="str">
        <f t="shared" si="20"/>
        <v>IPSPENSIONADOSBONIFICACIÓN DE EXENCIÓN TOTAL DEL 7% DE SALUD</v>
      </c>
      <c r="L1307" s="49" t="s">
        <v>44</v>
      </c>
      <c r="M1307" s="50" t="s">
        <v>45</v>
      </c>
    </row>
    <row r="1308" spans="1:13" x14ac:dyDescent="0.2">
      <c r="A1308" s="50" t="s">
        <v>1786</v>
      </c>
      <c r="B1308" s="50" t="s">
        <v>426</v>
      </c>
      <c r="C1308" s="56" t="s">
        <v>1733</v>
      </c>
      <c r="D1308" s="50" t="s">
        <v>38</v>
      </c>
      <c r="E1308" s="50" t="s">
        <v>39</v>
      </c>
      <c r="F1308" s="50" t="s">
        <v>40</v>
      </c>
      <c r="G1308" s="50" t="s">
        <v>54</v>
      </c>
      <c r="H1308" s="50" t="s">
        <v>407</v>
      </c>
      <c r="I1308" s="50" t="s">
        <v>1786</v>
      </c>
      <c r="J1308" s="50" t="s">
        <v>43</v>
      </c>
      <c r="K1308" s="50" t="str">
        <f t="shared" si="20"/>
        <v>IPSPENSIONADOSBONIFICACIÓN DE EXENCIÓN TOTAL DEL 7% DE SALUD</v>
      </c>
      <c r="L1308" s="49" t="s">
        <v>44</v>
      </c>
      <c r="M1308" s="50" t="s">
        <v>45</v>
      </c>
    </row>
    <row r="1309" spans="1:13" x14ac:dyDescent="0.2">
      <c r="A1309" s="50" t="s">
        <v>1787</v>
      </c>
      <c r="B1309" s="50" t="s">
        <v>1788</v>
      </c>
      <c r="C1309" s="56" t="s">
        <v>1733</v>
      </c>
      <c r="D1309" s="50" t="s">
        <v>38</v>
      </c>
      <c r="E1309" s="50" t="s">
        <v>39</v>
      </c>
      <c r="F1309" s="50" t="s">
        <v>40</v>
      </c>
      <c r="G1309" s="50" t="s">
        <v>54</v>
      </c>
      <c r="H1309" s="50" t="s">
        <v>66</v>
      </c>
      <c r="I1309" s="50" t="s">
        <v>1787</v>
      </c>
      <c r="J1309" s="50" t="s">
        <v>43</v>
      </c>
      <c r="K1309" s="50" t="str">
        <f t="shared" si="20"/>
        <v>IPSPENSIONADOSCESE DE PENSIÓN</v>
      </c>
      <c r="L1309" s="49" t="s">
        <v>44</v>
      </c>
      <c r="M1309" s="50" t="s">
        <v>45</v>
      </c>
    </row>
    <row r="1310" spans="1:13" x14ac:dyDescent="0.2">
      <c r="A1310" s="50" t="s">
        <v>1789</v>
      </c>
      <c r="B1310" s="50" t="s">
        <v>432</v>
      </c>
      <c r="C1310" s="56" t="s">
        <v>1733</v>
      </c>
      <c r="D1310" s="50" t="s">
        <v>38</v>
      </c>
      <c r="E1310" s="50" t="s">
        <v>39</v>
      </c>
      <c r="F1310" s="50" t="s">
        <v>40</v>
      </c>
      <c r="G1310" s="50" t="s">
        <v>54</v>
      </c>
      <c r="H1310" s="50" t="s">
        <v>42</v>
      </c>
      <c r="I1310" s="50" t="s">
        <v>1789</v>
      </c>
      <c r="J1310" s="50" t="s">
        <v>43</v>
      </c>
      <c r="K1310" s="50" t="str">
        <f t="shared" si="20"/>
        <v>IPSPENSIONADOSINFORMACIÓN Y ORIENTACIÓN</v>
      </c>
      <c r="L1310" s="49" t="s">
        <v>44</v>
      </c>
      <c r="M1310" s="50" t="s">
        <v>45</v>
      </c>
    </row>
    <row r="1311" spans="1:13" x14ac:dyDescent="0.2">
      <c r="A1311" s="50" t="s">
        <v>1790</v>
      </c>
      <c r="B1311" s="50" t="s">
        <v>518</v>
      </c>
      <c r="C1311" s="56" t="s">
        <v>1733</v>
      </c>
      <c r="D1311" s="50" t="s">
        <v>38</v>
      </c>
      <c r="E1311" s="50" t="s">
        <v>39</v>
      </c>
      <c r="F1311" s="50" t="s">
        <v>40</v>
      </c>
      <c r="G1311" s="50" t="s">
        <v>54</v>
      </c>
      <c r="H1311" s="50" t="s">
        <v>407</v>
      </c>
      <c r="I1311" s="50" t="s">
        <v>1790</v>
      </c>
      <c r="J1311" s="50" t="s">
        <v>43</v>
      </c>
      <c r="K1311" s="50" t="str">
        <f t="shared" si="20"/>
        <v>IPSPENSIONADOSBONIFICACIÓN DE EXENCIÓN TOTAL DEL 7% DE SALUD</v>
      </c>
      <c r="L1311" s="49" t="s">
        <v>44</v>
      </c>
      <c r="M1311" s="50" t="s">
        <v>45</v>
      </c>
    </row>
    <row r="1312" spans="1:13" x14ac:dyDescent="0.2">
      <c r="A1312" s="50" t="s">
        <v>1791</v>
      </c>
      <c r="B1312" s="50" t="s">
        <v>1723</v>
      </c>
      <c r="C1312" s="56" t="s">
        <v>1733</v>
      </c>
      <c r="D1312" s="50" t="s">
        <v>38</v>
      </c>
      <c r="E1312" s="50" t="s">
        <v>39</v>
      </c>
      <c r="F1312" s="50" t="s">
        <v>40</v>
      </c>
      <c r="G1312" s="50" t="s">
        <v>54</v>
      </c>
      <c r="H1312" s="50" t="s">
        <v>407</v>
      </c>
      <c r="I1312" s="50" t="s">
        <v>1791</v>
      </c>
      <c r="J1312" s="50" t="s">
        <v>43</v>
      </c>
      <c r="K1312" s="50" t="str">
        <f t="shared" si="20"/>
        <v>IPSPENSIONADOSBONIFICACIÓN DE EXENCIÓN TOTAL DEL 7% DE SALUD</v>
      </c>
      <c r="L1312" s="49" t="s">
        <v>44</v>
      </c>
      <c r="M1312" s="50" t="s">
        <v>45</v>
      </c>
    </row>
    <row r="1313" spans="1:13" x14ac:dyDescent="0.2">
      <c r="A1313" s="50" t="s">
        <v>1792</v>
      </c>
      <c r="B1313" s="50" t="s">
        <v>796</v>
      </c>
      <c r="C1313" s="56" t="s">
        <v>1733</v>
      </c>
      <c r="D1313" s="50" t="s">
        <v>38</v>
      </c>
      <c r="E1313" s="50" t="s">
        <v>39</v>
      </c>
      <c r="F1313" s="50" t="s">
        <v>40</v>
      </c>
      <c r="G1313" s="50" t="s">
        <v>54</v>
      </c>
      <c r="H1313" s="50" t="s">
        <v>42</v>
      </c>
      <c r="I1313" s="50" t="s">
        <v>1792</v>
      </c>
      <c r="J1313" s="50" t="s">
        <v>43</v>
      </c>
      <c r="K1313" s="50" t="str">
        <f t="shared" si="20"/>
        <v>IPSPENSIONADOSINFORMACIÓN Y ORIENTACIÓN</v>
      </c>
      <c r="L1313" s="49" t="s">
        <v>44</v>
      </c>
      <c r="M1313" s="50" t="s">
        <v>45</v>
      </c>
    </row>
    <row r="1314" spans="1:13" x14ac:dyDescent="0.2">
      <c r="A1314" s="50" t="s">
        <v>1793</v>
      </c>
      <c r="B1314" s="50" t="s">
        <v>1706</v>
      </c>
      <c r="C1314" s="56" t="s">
        <v>1733</v>
      </c>
      <c r="D1314" s="50" t="s">
        <v>94</v>
      </c>
      <c r="E1314" s="50" t="s">
        <v>39</v>
      </c>
      <c r="F1314" s="50" t="s">
        <v>68</v>
      </c>
      <c r="G1314" s="50" t="s">
        <v>69</v>
      </c>
      <c r="H1314" s="50" t="s">
        <v>70</v>
      </c>
      <c r="I1314" s="50" t="s">
        <v>1793</v>
      </c>
      <c r="J1314" s="50" t="s">
        <v>43</v>
      </c>
      <c r="K1314" s="50" t="str">
        <f t="shared" si="20"/>
        <v>CANALES DE ATENCIÓNCAPRICALIDAD ATENCIÓN DEL FUNCIONARIO</v>
      </c>
      <c r="L1314" s="49" t="s">
        <v>71</v>
      </c>
      <c r="M1314" s="50" t="s">
        <v>98</v>
      </c>
    </row>
    <row r="1315" spans="1:13" x14ac:dyDescent="0.2">
      <c r="A1315" s="50" t="s">
        <v>1794</v>
      </c>
      <c r="B1315" s="50" t="s">
        <v>1655</v>
      </c>
      <c r="C1315" s="56" t="s">
        <v>1733</v>
      </c>
      <c r="D1315" s="50" t="s">
        <v>94</v>
      </c>
      <c r="E1315" s="50" t="s">
        <v>39</v>
      </c>
      <c r="F1315" s="50" t="s">
        <v>40</v>
      </c>
      <c r="G1315" s="50" t="s">
        <v>54</v>
      </c>
      <c r="H1315" s="50" t="s">
        <v>42</v>
      </c>
      <c r="I1315" s="50" t="s">
        <v>1794</v>
      </c>
      <c r="J1315" s="50" t="s">
        <v>43</v>
      </c>
      <c r="K1315" s="50" t="str">
        <f t="shared" si="20"/>
        <v>IPSPENSIONADOSINFORMACIÓN Y ORIENTACIÓN</v>
      </c>
      <c r="L1315" s="49" t="s">
        <v>44</v>
      </c>
      <c r="M1315" s="50" t="s">
        <v>98</v>
      </c>
    </row>
    <row r="1316" spans="1:13" x14ac:dyDescent="0.2">
      <c r="A1316" s="50" t="s">
        <v>1795</v>
      </c>
      <c r="B1316" s="50" t="s">
        <v>1209</v>
      </c>
      <c r="C1316" s="56" t="s">
        <v>1733</v>
      </c>
      <c r="D1316" s="50" t="s">
        <v>38</v>
      </c>
      <c r="E1316" s="50" t="s">
        <v>39</v>
      </c>
      <c r="F1316" s="50" t="s">
        <v>40</v>
      </c>
      <c r="G1316" s="50" t="s">
        <v>54</v>
      </c>
      <c r="H1316" s="50" t="s">
        <v>884</v>
      </c>
      <c r="I1316" s="50" t="s">
        <v>1795</v>
      </c>
      <c r="J1316" s="50" t="s">
        <v>43</v>
      </c>
      <c r="K1316" s="50" t="str">
        <f t="shared" si="20"/>
        <v>IPSPENSIONADOSDESCUENTOS A TERCEROS</v>
      </c>
      <c r="L1316" s="49" t="s">
        <v>44</v>
      </c>
      <c r="M1316" s="50" t="s">
        <v>45</v>
      </c>
    </row>
    <row r="1317" spans="1:13" x14ac:dyDescent="0.2">
      <c r="A1317" s="50" t="s">
        <v>1796</v>
      </c>
      <c r="B1317" s="50" t="s">
        <v>1300</v>
      </c>
      <c r="C1317" s="56" t="s">
        <v>1733</v>
      </c>
      <c r="D1317" s="50" t="s">
        <v>94</v>
      </c>
      <c r="E1317" s="50" t="s">
        <v>39</v>
      </c>
      <c r="F1317" s="50" t="s">
        <v>68</v>
      </c>
      <c r="G1317" s="50" t="s">
        <v>69</v>
      </c>
      <c r="H1317" s="50" t="s">
        <v>537</v>
      </c>
      <c r="I1317" s="50" t="s">
        <v>1796</v>
      </c>
      <c r="J1317" s="50" t="s">
        <v>43</v>
      </c>
      <c r="K1317" s="50" t="str">
        <f t="shared" si="20"/>
        <v>CANALES DE ATENCIÓNCAPRICALIDAD INFORMACIÓN RECIBIDA (RESPUESTA)</v>
      </c>
      <c r="L1317" s="49" t="s">
        <v>71</v>
      </c>
      <c r="M1317" s="50" t="s">
        <v>98</v>
      </c>
    </row>
    <row r="1318" spans="1:13" x14ac:dyDescent="0.2">
      <c r="A1318" s="50" t="s">
        <v>1797</v>
      </c>
      <c r="B1318" s="50" t="s">
        <v>1687</v>
      </c>
      <c r="C1318" s="56" t="s">
        <v>1733</v>
      </c>
      <c r="D1318" s="50" t="s">
        <v>94</v>
      </c>
      <c r="E1318" s="50" t="s">
        <v>39</v>
      </c>
      <c r="F1318" s="50" t="s">
        <v>40</v>
      </c>
      <c r="G1318" s="50" t="s">
        <v>103</v>
      </c>
      <c r="H1318" s="50" t="s">
        <v>1798</v>
      </c>
      <c r="I1318" s="50" t="s">
        <v>1797</v>
      </c>
      <c r="J1318" s="50" t="s">
        <v>43</v>
      </c>
      <c r="K1318" s="50" t="str">
        <f t="shared" si="20"/>
        <v>IPSBENEFICIARIOS PILAR SOLIDARIOINFORME SOCIAL</v>
      </c>
      <c r="L1318" s="49" t="s">
        <v>44</v>
      </c>
      <c r="M1318" s="50" t="s">
        <v>98</v>
      </c>
    </row>
    <row r="1319" spans="1:13" x14ac:dyDescent="0.2">
      <c r="A1319" s="50" t="s">
        <v>1799</v>
      </c>
      <c r="B1319" s="50" t="s">
        <v>1706</v>
      </c>
      <c r="C1319" s="56" t="s">
        <v>1341</v>
      </c>
      <c r="D1319" s="50" t="s">
        <v>94</v>
      </c>
      <c r="E1319" s="50" t="s">
        <v>39</v>
      </c>
      <c r="F1319" s="50" t="s">
        <v>68</v>
      </c>
      <c r="G1319" s="50" t="s">
        <v>69</v>
      </c>
      <c r="H1319" s="50" t="s">
        <v>537</v>
      </c>
      <c r="I1319" s="50" t="s">
        <v>1799</v>
      </c>
      <c r="J1319" s="50" t="s">
        <v>43</v>
      </c>
      <c r="K1319" s="50" t="str">
        <f t="shared" si="20"/>
        <v>CANALES DE ATENCIÓNCAPRICALIDAD INFORMACIÓN RECIBIDA (RESPUESTA)</v>
      </c>
      <c r="L1319" s="49" t="s">
        <v>71</v>
      </c>
      <c r="M1319" s="50" t="s">
        <v>98</v>
      </c>
    </row>
    <row r="1320" spans="1:13" x14ac:dyDescent="0.2">
      <c r="A1320" s="50" t="s">
        <v>1800</v>
      </c>
      <c r="B1320" s="50" t="s">
        <v>1341</v>
      </c>
      <c r="C1320" s="56" t="s">
        <v>1341</v>
      </c>
      <c r="D1320" s="50" t="s">
        <v>38</v>
      </c>
      <c r="E1320" s="50" t="s">
        <v>39</v>
      </c>
      <c r="F1320" s="50" t="s">
        <v>40</v>
      </c>
      <c r="G1320" s="50" t="s">
        <v>49</v>
      </c>
      <c r="H1320" s="50" t="s">
        <v>50</v>
      </c>
      <c r="I1320" s="50" t="s">
        <v>1800</v>
      </c>
      <c r="J1320" s="50" t="s">
        <v>43</v>
      </c>
      <c r="K1320" s="50" t="str">
        <f t="shared" si="20"/>
        <v>IPSIMPONENTES EX CAJAS DE PREVISIÓN (REPARTO)ESTADO SOLICITUD EN TRÁMITE</v>
      </c>
      <c r="L1320" s="49" t="s">
        <v>44</v>
      </c>
      <c r="M1320" s="50" t="s">
        <v>45</v>
      </c>
    </row>
    <row r="1321" spans="1:13" x14ac:dyDescent="0.2">
      <c r="A1321" s="50" t="s">
        <v>1801</v>
      </c>
      <c r="B1321" s="50" t="s">
        <v>1341</v>
      </c>
      <c r="C1321" s="56" t="s">
        <v>1341</v>
      </c>
      <c r="D1321" s="50" t="s">
        <v>94</v>
      </c>
      <c r="E1321" s="50" t="s">
        <v>39</v>
      </c>
      <c r="F1321" s="50" t="s">
        <v>40</v>
      </c>
      <c r="G1321" s="50" t="s">
        <v>54</v>
      </c>
      <c r="H1321" s="50" t="s">
        <v>42</v>
      </c>
      <c r="I1321" s="50" t="s">
        <v>1801</v>
      </c>
      <c r="J1321" s="50" t="s">
        <v>43</v>
      </c>
      <c r="K1321" s="50" t="str">
        <f t="shared" si="20"/>
        <v>IPSPENSIONADOSINFORMACIÓN Y ORIENTACIÓN</v>
      </c>
      <c r="L1321" s="49" t="s">
        <v>44</v>
      </c>
      <c r="M1321" s="50" t="s">
        <v>98</v>
      </c>
    </row>
    <row r="1322" spans="1:13" x14ac:dyDescent="0.2">
      <c r="A1322" s="50" t="s">
        <v>1802</v>
      </c>
      <c r="B1322" s="50" t="s">
        <v>1341</v>
      </c>
      <c r="C1322" s="56" t="s">
        <v>1341</v>
      </c>
      <c r="D1322" s="50" t="s">
        <v>94</v>
      </c>
      <c r="E1322" s="50" t="s">
        <v>39</v>
      </c>
      <c r="F1322" s="50" t="s">
        <v>40</v>
      </c>
      <c r="G1322" s="50" t="s">
        <v>41</v>
      </c>
      <c r="H1322" s="50" t="s">
        <v>57</v>
      </c>
      <c r="I1322" s="50" t="s">
        <v>1802</v>
      </c>
      <c r="J1322" s="50" t="s">
        <v>43</v>
      </c>
      <c r="K1322" s="50" t="str">
        <f t="shared" si="20"/>
        <v>IPSAPORTE FAMILIAR PERMANENTERECLAMO IPS</v>
      </c>
      <c r="L1322" s="49" t="s">
        <v>44</v>
      </c>
      <c r="M1322" s="50" t="s">
        <v>98</v>
      </c>
    </row>
    <row r="1323" spans="1:13" x14ac:dyDescent="0.2">
      <c r="A1323" s="50" t="s">
        <v>1803</v>
      </c>
      <c r="B1323" s="50" t="s">
        <v>1084</v>
      </c>
      <c r="C1323" s="56" t="s">
        <v>1341</v>
      </c>
      <c r="D1323" s="50" t="s">
        <v>38</v>
      </c>
      <c r="E1323" s="50" t="s">
        <v>39</v>
      </c>
      <c r="F1323" s="50" t="s">
        <v>40</v>
      </c>
      <c r="G1323" s="50" t="s">
        <v>41</v>
      </c>
      <c r="H1323" s="50" t="s">
        <v>57</v>
      </c>
      <c r="I1323" s="50" t="s">
        <v>1803</v>
      </c>
      <c r="J1323" s="50" t="s">
        <v>43</v>
      </c>
      <c r="K1323" s="50" t="str">
        <f t="shared" si="20"/>
        <v>IPSAPORTE FAMILIAR PERMANENTERECLAMO IPS</v>
      </c>
      <c r="L1323" s="49" t="s">
        <v>44</v>
      </c>
      <c r="M1323" s="50" t="s">
        <v>45</v>
      </c>
    </row>
    <row r="1324" spans="1:13" x14ac:dyDescent="0.2">
      <c r="A1324" s="50" t="s">
        <v>1804</v>
      </c>
      <c r="B1324" s="50" t="s">
        <v>1084</v>
      </c>
      <c r="C1324" s="56" t="s">
        <v>1341</v>
      </c>
      <c r="D1324" s="50" t="s">
        <v>94</v>
      </c>
      <c r="E1324" s="50" t="s">
        <v>39</v>
      </c>
      <c r="F1324" s="50" t="s">
        <v>40</v>
      </c>
      <c r="G1324" s="50" t="s">
        <v>62</v>
      </c>
      <c r="H1324" s="50" t="s">
        <v>42</v>
      </c>
      <c r="I1324" s="50" t="s">
        <v>1804</v>
      </c>
      <c r="J1324" s="50" t="s">
        <v>43</v>
      </c>
      <c r="K1324" s="50" t="str">
        <f t="shared" si="20"/>
        <v>IPSAFILIADOS D.L.3500/TRABAJADORINFORMACIÓN Y ORIENTACIÓN</v>
      </c>
      <c r="L1324" s="49" t="s">
        <v>44</v>
      </c>
      <c r="M1324" s="50" t="s">
        <v>98</v>
      </c>
    </row>
    <row r="1325" spans="1:13" x14ac:dyDescent="0.2">
      <c r="A1325" s="50" t="s">
        <v>1805</v>
      </c>
      <c r="B1325" s="50" t="s">
        <v>1806</v>
      </c>
      <c r="C1325" s="56" t="s">
        <v>1341</v>
      </c>
      <c r="D1325" s="50" t="s">
        <v>94</v>
      </c>
      <c r="E1325" s="50" t="s">
        <v>39</v>
      </c>
      <c r="F1325" s="50" t="s">
        <v>40</v>
      </c>
      <c r="G1325" s="50" t="s">
        <v>89</v>
      </c>
      <c r="H1325" s="50" t="s">
        <v>90</v>
      </c>
      <c r="I1325" s="50" t="s">
        <v>1805</v>
      </c>
      <c r="J1325" s="50" t="s">
        <v>43</v>
      </c>
      <c r="K1325" s="50" t="str">
        <f t="shared" si="20"/>
        <v>IPSEMPLEADORESSALDO FAVOR EMPLEADOR</v>
      </c>
      <c r="L1325" s="49" t="s">
        <v>44</v>
      </c>
      <c r="M1325" s="50" t="s">
        <v>98</v>
      </c>
    </row>
    <row r="1326" spans="1:13" x14ac:dyDescent="0.2">
      <c r="A1326" s="50" t="s">
        <v>1807</v>
      </c>
      <c r="B1326" s="50" t="s">
        <v>1806</v>
      </c>
      <c r="C1326" s="56" t="s">
        <v>1341</v>
      </c>
      <c r="D1326" s="50" t="s">
        <v>94</v>
      </c>
      <c r="E1326" s="50" t="s">
        <v>39</v>
      </c>
      <c r="F1326" s="50" t="s">
        <v>40</v>
      </c>
      <c r="G1326" s="50" t="s">
        <v>62</v>
      </c>
      <c r="H1326" s="50" t="s">
        <v>63</v>
      </c>
      <c r="I1326" s="50" t="s">
        <v>1807</v>
      </c>
      <c r="J1326" s="50" t="s">
        <v>43</v>
      </c>
      <c r="K1326" s="50" t="str">
        <f t="shared" si="20"/>
        <v>IPSAFILIADOS D.L.3500/TRABAJADORASIGNACIÓN FAMILIAR</v>
      </c>
      <c r="L1326" s="49" t="s">
        <v>44</v>
      </c>
      <c r="M1326" s="50" t="s">
        <v>98</v>
      </c>
    </row>
    <row r="1327" spans="1:13" x14ac:dyDescent="0.2">
      <c r="A1327" s="50" t="s">
        <v>1808</v>
      </c>
      <c r="B1327" s="50" t="s">
        <v>546</v>
      </c>
      <c r="C1327" s="56" t="s">
        <v>985</v>
      </c>
      <c r="D1327" s="50" t="s">
        <v>38</v>
      </c>
      <c r="E1327" s="50" t="s">
        <v>39</v>
      </c>
      <c r="F1327" s="50" t="s">
        <v>40</v>
      </c>
      <c r="G1327" s="50" t="s">
        <v>54</v>
      </c>
      <c r="H1327" s="50" t="s">
        <v>407</v>
      </c>
      <c r="I1327" s="50" t="s">
        <v>1808</v>
      </c>
      <c r="J1327" s="50" t="s">
        <v>43</v>
      </c>
      <c r="K1327" s="50" t="str">
        <f t="shared" si="20"/>
        <v>IPSPENSIONADOSBONIFICACIÓN DE EXENCIÓN TOTAL DEL 7% DE SALUD</v>
      </c>
      <c r="L1327" s="49" t="s">
        <v>44</v>
      </c>
      <c r="M1327" s="50" t="s">
        <v>45</v>
      </c>
    </row>
    <row r="1328" spans="1:13" x14ac:dyDescent="0.2">
      <c r="A1328" s="50" t="s">
        <v>1809</v>
      </c>
      <c r="B1328" s="50" t="s">
        <v>1655</v>
      </c>
      <c r="C1328" s="59" t="s">
        <v>1810</v>
      </c>
      <c r="D1328" s="50" t="s">
        <v>94</v>
      </c>
      <c r="E1328" s="50" t="s">
        <v>39</v>
      </c>
      <c r="F1328" s="50" t="s">
        <v>142</v>
      </c>
      <c r="G1328" s="50" t="s">
        <v>143</v>
      </c>
      <c r="H1328" s="50" t="s">
        <v>238</v>
      </c>
      <c r="I1328" s="50" t="s">
        <v>1809</v>
      </c>
      <c r="J1328" s="50" t="s">
        <v>43</v>
      </c>
      <c r="K1328" s="50" t="str">
        <f t="shared" si="20"/>
        <v>JUNAEBTARJETA NACIONAL ESTUDIANTIL REPOSICIÓNCONSULTA ESTADO DE TRÁMITE</v>
      </c>
      <c r="L1328" s="49" t="s">
        <v>71</v>
      </c>
      <c r="M1328" s="50" t="s">
        <v>98</v>
      </c>
    </row>
    <row r="1329" spans="1:13" x14ac:dyDescent="0.2">
      <c r="A1329" s="50" t="s">
        <v>1811</v>
      </c>
      <c r="B1329" s="50" t="s">
        <v>704</v>
      </c>
      <c r="C1329" s="56" t="s">
        <v>985</v>
      </c>
      <c r="D1329" s="50" t="s">
        <v>38</v>
      </c>
      <c r="E1329" s="50" t="s">
        <v>39</v>
      </c>
      <c r="F1329" s="50" t="s">
        <v>40</v>
      </c>
      <c r="G1329" s="50" t="s">
        <v>54</v>
      </c>
      <c r="H1329" s="50" t="s">
        <v>407</v>
      </c>
      <c r="I1329" s="50" t="s">
        <v>1811</v>
      </c>
      <c r="J1329" s="50" t="s">
        <v>43</v>
      </c>
      <c r="K1329" s="50" t="str">
        <f t="shared" si="20"/>
        <v>IPSPENSIONADOSBONIFICACIÓN DE EXENCIÓN TOTAL DEL 7% DE SALUD</v>
      </c>
      <c r="L1329" s="49" t="s">
        <v>44</v>
      </c>
      <c r="M1329" s="50" t="s">
        <v>45</v>
      </c>
    </row>
    <row r="1330" spans="1:13" x14ac:dyDescent="0.2">
      <c r="A1330" s="50" t="s">
        <v>1812</v>
      </c>
      <c r="B1330" s="50" t="s">
        <v>1813</v>
      </c>
      <c r="C1330" s="56" t="s">
        <v>985</v>
      </c>
      <c r="D1330" s="50" t="s">
        <v>38</v>
      </c>
      <c r="E1330" s="50" t="s">
        <v>39</v>
      </c>
      <c r="F1330" s="50" t="s">
        <v>40</v>
      </c>
      <c r="G1330" s="50" t="s">
        <v>54</v>
      </c>
      <c r="H1330" s="50" t="s">
        <v>42</v>
      </c>
      <c r="I1330" s="50" t="s">
        <v>1812</v>
      </c>
      <c r="J1330" s="50" t="s">
        <v>43</v>
      </c>
      <c r="K1330" s="50" t="str">
        <f t="shared" si="20"/>
        <v>IPSPENSIONADOSINFORMACIÓN Y ORIENTACIÓN</v>
      </c>
      <c r="L1330" s="49" t="s">
        <v>44</v>
      </c>
      <c r="M1330" s="50" t="s">
        <v>45</v>
      </c>
    </row>
    <row r="1331" spans="1:13" x14ac:dyDescent="0.2">
      <c r="A1331" s="50" t="s">
        <v>1814</v>
      </c>
      <c r="B1331" s="50" t="s">
        <v>509</v>
      </c>
      <c r="C1331" s="56" t="s">
        <v>985</v>
      </c>
      <c r="D1331" s="50" t="s">
        <v>94</v>
      </c>
      <c r="E1331" s="50" t="s">
        <v>39</v>
      </c>
      <c r="F1331" s="50" t="s">
        <v>68</v>
      </c>
      <c r="G1331" s="50" t="s">
        <v>69</v>
      </c>
      <c r="H1331" s="50" t="s">
        <v>42</v>
      </c>
      <c r="I1331" s="50" t="s">
        <v>1814</v>
      </c>
      <c r="J1331" s="50" t="s">
        <v>43</v>
      </c>
      <c r="K1331" s="50" t="str">
        <f t="shared" si="20"/>
        <v>CANALES DE ATENCIÓNCAPRIINFORMACIÓN Y ORIENTACIÓN</v>
      </c>
      <c r="L1331" s="49" t="s">
        <v>684</v>
      </c>
      <c r="M1331" s="50" t="s">
        <v>98</v>
      </c>
    </row>
    <row r="1332" spans="1:13" x14ac:dyDescent="0.2">
      <c r="A1332" s="50" t="s">
        <v>1815</v>
      </c>
      <c r="B1332" s="50" t="s">
        <v>626</v>
      </c>
      <c r="C1332" s="56" t="s">
        <v>985</v>
      </c>
      <c r="D1332" s="50" t="s">
        <v>38</v>
      </c>
      <c r="E1332" s="50" t="s">
        <v>39</v>
      </c>
      <c r="F1332" s="50" t="s">
        <v>40</v>
      </c>
      <c r="G1332" s="50" t="s">
        <v>177</v>
      </c>
      <c r="H1332" s="50" t="s">
        <v>42</v>
      </c>
      <c r="I1332" s="50" t="s">
        <v>1815</v>
      </c>
      <c r="J1332" s="50" t="s">
        <v>43</v>
      </c>
      <c r="K1332" s="50" t="str">
        <f t="shared" si="20"/>
        <v>IPSINFORMACIÓN INSTITUCIONALINFORMACIÓN Y ORIENTACIÓN</v>
      </c>
      <c r="L1332" s="49" t="s">
        <v>44</v>
      </c>
      <c r="M1332" s="50" t="s">
        <v>45</v>
      </c>
    </row>
    <row r="1333" spans="1:13" x14ac:dyDescent="0.2">
      <c r="A1333" s="50" t="s">
        <v>1816</v>
      </c>
      <c r="B1333" s="50" t="s">
        <v>173</v>
      </c>
      <c r="C1333" s="56" t="s">
        <v>985</v>
      </c>
      <c r="D1333" s="50" t="s">
        <v>94</v>
      </c>
      <c r="E1333" s="50" t="s">
        <v>39</v>
      </c>
      <c r="F1333" s="50" t="s">
        <v>40</v>
      </c>
      <c r="G1333" s="50" t="s">
        <v>54</v>
      </c>
      <c r="H1333" s="50" t="s">
        <v>184</v>
      </c>
      <c r="I1333" s="50" t="s">
        <v>1816</v>
      </c>
      <c r="J1333" s="50" t="s">
        <v>43</v>
      </c>
      <c r="K1333" s="50" t="str">
        <f t="shared" si="20"/>
        <v>IPSPENSIONADOSPODERES</v>
      </c>
      <c r="L1333" s="49" t="s">
        <v>44</v>
      </c>
      <c r="M1333" s="50" t="s">
        <v>98</v>
      </c>
    </row>
    <row r="1334" spans="1:13" x14ac:dyDescent="0.2">
      <c r="A1334" s="50" t="s">
        <v>1817</v>
      </c>
      <c r="B1334" s="50" t="s">
        <v>1806</v>
      </c>
      <c r="C1334" s="56" t="s">
        <v>985</v>
      </c>
      <c r="D1334" s="50" t="s">
        <v>656</v>
      </c>
      <c r="E1334" s="50" t="s">
        <v>39</v>
      </c>
      <c r="F1334" s="50" t="s">
        <v>40</v>
      </c>
      <c r="G1334" s="50" t="s">
        <v>62</v>
      </c>
      <c r="H1334" s="50" t="s">
        <v>63</v>
      </c>
      <c r="I1334" s="50" t="s">
        <v>1817</v>
      </c>
      <c r="J1334" s="50" t="s">
        <v>43</v>
      </c>
      <c r="K1334" s="50" t="str">
        <f t="shared" si="20"/>
        <v>IPSAFILIADOS D.L.3500/TRABAJADORASIGNACIÓN FAMILIAR</v>
      </c>
      <c r="L1334" s="49" t="s">
        <v>44</v>
      </c>
      <c r="M1334" s="50" t="s">
        <v>658</v>
      </c>
    </row>
    <row r="1335" spans="1:13" x14ac:dyDescent="0.2">
      <c r="A1335" s="50" t="s">
        <v>1818</v>
      </c>
      <c r="B1335" s="50" t="s">
        <v>1687</v>
      </c>
      <c r="C1335" s="56" t="s">
        <v>985</v>
      </c>
      <c r="D1335" s="50" t="s">
        <v>38</v>
      </c>
      <c r="E1335" s="50" t="s">
        <v>39</v>
      </c>
      <c r="F1335" s="50" t="s">
        <v>40</v>
      </c>
      <c r="G1335" s="50" t="s">
        <v>49</v>
      </c>
      <c r="H1335" s="50" t="s">
        <v>50</v>
      </c>
      <c r="I1335" s="50" t="s">
        <v>1818</v>
      </c>
      <c r="J1335" s="50" t="s">
        <v>43</v>
      </c>
      <c r="K1335" s="50" t="str">
        <f t="shared" si="20"/>
        <v>IPSIMPONENTES EX CAJAS DE PREVISIÓN (REPARTO)ESTADO SOLICITUD EN TRÁMITE</v>
      </c>
      <c r="L1335" s="49" t="s">
        <v>44</v>
      </c>
      <c r="M1335" s="50" t="s">
        <v>45</v>
      </c>
    </row>
    <row r="1336" spans="1:13" x14ac:dyDescent="0.2">
      <c r="A1336" s="50" t="s">
        <v>1819</v>
      </c>
      <c r="B1336" s="50" t="s">
        <v>1058</v>
      </c>
      <c r="C1336" s="56" t="s">
        <v>985</v>
      </c>
      <c r="D1336" s="50" t="s">
        <v>94</v>
      </c>
      <c r="E1336" s="50" t="s">
        <v>39</v>
      </c>
      <c r="F1336" s="50" t="s">
        <v>40</v>
      </c>
      <c r="G1336" s="50" t="s">
        <v>288</v>
      </c>
      <c r="H1336" s="50" t="s">
        <v>42</v>
      </c>
      <c r="I1336" s="50" t="s">
        <v>1819</v>
      </c>
      <c r="J1336" s="50" t="s">
        <v>43</v>
      </c>
      <c r="K1336" s="50" t="str">
        <f t="shared" si="20"/>
        <v>IPSBENEFICIARIAS BONO POR HIJOINFORMACIÓN Y ORIENTACIÓN</v>
      </c>
      <c r="L1336" s="49" t="s">
        <v>71</v>
      </c>
      <c r="M1336" s="50" t="s">
        <v>98</v>
      </c>
    </row>
    <row r="1337" spans="1:13" x14ac:dyDescent="0.2">
      <c r="A1337" s="50" t="s">
        <v>1820</v>
      </c>
      <c r="B1337" s="50" t="s">
        <v>277</v>
      </c>
      <c r="C1337" s="56" t="s">
        <v>1344</v>
      </c>
      <c r="D1337" s="50" t="s">
        <v>38</v>
      </c>
      <c r="E1337" s="50" t="s">
        <v>39</v>
      </c>
      <c r="F1337" s="50" t="s">
        <v>40</v>
      </c>
      <c r="G1337" s="50" t="s">
        <v>54</v>
      </c>
      <c r="H1337" s="50" t="s">
        <v>55</v>
      </c>
      <c r="I1337" s="50" t="s">
        <v>1820</v>
      </c>
      <c r="J1337" s="50" t="s">
        <v>43</v>
      </c>
      <c r="K1337" s="50" t="str">
        <f t="shared" si="20"/>
        <v>IPSPENSIONADOSAGUINALDO</v>
      </c>
      <c r="L1337" s="49" t="s">
        <v>44</v>
      </c>
      <c r="M1337" s="50" t="s">
        <v>45</v>
      </c>
    </row>
    <row r="1338" spans="1:13" x14ac:dyDescent="0.2">
      <c r="A1338" s="50" t="s">
        <v>1821</v>
      </c>
      <c r="B1338" s="50" t="s">
        <v>1710</v>
      </c>
      <c r="C1338" s="56" t="s">
        <v>1344</v>
      </c>
      <c r="D1338" s="50" t="s">
        <v>38</v>
      </c>
      <c r="E1338" s="50" t="s">
        <v>39</v>
      </c>
      <c r="F1338" s="50" t="s">
        <v>40</v>
      </c>
      <c r="G1338" s="50" t="s">
        <v>54</v>
      </c>
      <c r="H1338" s="50" t="s">
        <v>42</v>
      </c>
      <c r="I1338" s="50" t="s">
        <v>1821</v>
      </c>
      <c r="J1338" s="50" t="s">
        <v>43</v>
      </c>
      <c r="K1338" s="50" t="str">
        <f t="shared" si="20"/>
        <v>IPSPENSIONADOSINFORMACIÓN Y ORIENTACIÓN</v>
      </c>
      <c r="L1338" s="49" t="s">
        <v>44</v>
      </c>
      <c r="M1338" s="50" t="s">
        <v>45</v>
      </c>
    </row>
    <row r="1339" spans="1:13" x14ac:dyDescent="0.2">
      <c r="A1339" s="50" t="s">
        <v>1822</v>
      </c>
      <c r="B1339" s="50" t="s">
        <v>300</v>
      </c>
      <c r="C1339" s="56" t="s">
        <v>1344</v>
      </c>
      <c r="D1339" s="50" t="s">
        <v>38</v>
      </c>
      <c r="E1339" s="50" t="s">
        <v>39</v>
      </c>
      <c r="F1339" s="50" t="s">
        <v>40</v>
      </c>
      <c r="G1339" s="50" t="s">
        <v>54</v>
      </c>
      <c r="H1339" s="50" t="s">
        <v>407</v>
      </c>
      <c r="I1339" s="50" t="s">
        <v>1822</v>
      </c>
      <c r="J1339" s="50" t="s">
        <v>43</v>
      </c>
      <c r="K1339" s="50" t="str">
        <f t="shared" si="20"/>
        <v>IPSPENSIONADOSBONIFICACIÓN DE EXENCIÓN TOTAL DEL 7% DE SALUD</v>
      </c>
      <c r="L1339" s="49" t="s">
        <v>44</v>
      </c>
      <c r="M1339" s="50" t="s">
        <v>45</v>
      </c>
    </row>
    <row r="1340" spans="1:13" x14ac:dyDescent="0.2">
      <c r="A1340" s="50" t="s">
        <v>1823</v>
      </c>
      <c r="B1340" s="50" t="s">
        <v>1824</v>
      </c>
      <c r="C1340" s="56" t="s">
        <v>1344</v>
      </c>
      <c r="D1340" s="50" t="s">
        <v>38</v>
      </c>
      <c r="E1340" s="50" t="s">
        <v>39</v>
      </c>
      <c r="F1340" s="50" t="s">
        <v>40</v>
      </c>
      <c r="G1340" s="50" t="s">
        <v>54</v>
      </c>
      <c r="H1340" s="50" t="s">
        <v>125</v>
      </c>
      <c r="I1340" s="50" t="s">
        <v>1823</v>
      </c>
      <c r="J1340" s="50" t="s">
        <v>43</v>
      </c>
      <c r="K1340" s="50" t="str">
        <f t="shared" si="20"/>
        <v>IPSPENSIONADOSFECHA, LUGAR O FORMA DE PAGO</v>
      </c>
      <c r="L1340" s="49" t="s">
        <v>44</v>
      </c>
      <c r="M1340" s="50" t="s">
        <v>45</v>
      </c>
    </row>
    <row r="1341" spans="1:13" x14ac:dyDescent="0.2">
      <c r="A1341" s="50" t="s">
        <v>1825</v>
      </c>
      <c r="B1341" s="50" t="s">
        <v>195</v>
      </c>
      <c r="C1341" s="56" t="s">
        <v>1344</v>
      </c>
      <c r="D1341" s="50" t="s">
        <v>38</v>
      </c>
      <c r="E1341" s="50" t="s">
        <v>39</v>
      </c>
      <c r="F1341" s="50" t="s">
        <v>40</v>
      </c>
      <c r="G1341" s="50" t="s">
        <v>41</v>
      </c>
      <c r="H1341" s="50" t="s">
        <v>57</v>
      </c>
      <c r="I1341" s="50" t="s">
        <v>1825</v>
      </c>
      <c r="J1341" s="50" t="s">
        <v>43</v>
      </c>
      <c r="K1341" s="50" t="str">
        <f t="shared" si="20"/>
        <v>IPSAPORTE FAMILIAR PERMANENTERECLAMO IPS</v>
      </c>
      <c r="L1341" s="49" t="s">
        <v>44</v>
      </c>
      <c r="M1341" s="50" t="s">
        <v>45</v>
      </c>
    </row>
    <row r="1342" spans="1:13" x14ac:dyDescent="0.2">
      <c r="A1342" s="50" t="s">
        <v>1826</v>
      </c>
      <c r="B1342" s="50" t="s">
        <v>1549</v>
      </c>
      <c r="C1342" s="56" t="s">
        <v>1344</v>
      </c>
      <c r="D1342" s="50" t="s">
        <v>38</v>
      </c>
      <c r="E1342" s="50" t="s">
        <v>39</v>
      </c>
      <c r="F1342" s="50" t="s">
        <v>40</v>
      </c>
      <c r="G1342" s="50" t="s">
        <v>49</v>
      </c>
      <c r="H1342" s="50" t="s">
        <v>42</v>
      </c>
      <c r="I1342" s="50" t="s">
        <v>1826</v>
      </c>
      <c r="J1342" s="50" t="s">
        <v>43</v>
      </c>
      <c r="K1342" s="50" t="str">
        <f t="shared" si="20"/>
        <v>IPSIMPONENTES EX CAJAS DE PREVISIÓN (REPARTO)INFORMACIÓN Y ORIENTACIÓN</v>
      </c>
      <c r="L1342" s="49" t="s">
        <v>44</v>
      </c>
      <c r="M1342" s="50" t="s">
        <v>45</v>
      </c>
    </row>
    <row r="1343" spans="1:13" x14ac:dyDescent="0.2">
      <c r="A1343" s="50" t="s">
        <v>1827</v>
      </c>
      <c r="B1343" s="50" t="s">
        <v>1525</v>
      </c>
      <c r="C1343" s="56" t="s">
        <v>1094</v>
      </c>
      <c r="D1343" s="50" t="s">
        <v>656</v>
      </c>
      <c r="E1343" s="50" t="s">
        <v>39</v>
      </c>
      <c r="F1343" s="50" t="s">
        <v>40</v>
      </c>
      <c r="G1343" s="50" t="s">
        <v>54</v>
      </c>
      <c r="H1343" s="50" t="s">
        <v>42</v>
      </c>
      <c r="I1343" s="50" t="s">
        <v>1827</v>
      </c>
      <c r="J1343" s="50" t="s">
        <v>43</v>
      </c>
      <c r="K1343" s="50" t="str">
        <f t="shared" si="20"/>
        <v>IPSPENSIONADOSINFORMACIÓN Y ORIENTACIÓN</v>
      </c>
      <c r="L1343" s="49" t="s">
        <v>44</v>
      </c>
      <c r="M1343" s="50" t="s">
        <v>658</v>
      </c>
    </row>
    <row r="1344" spans="1:13" x14ac:dyDescent="0.2">
      <c r="A1344" s="50" t="s">
        <v>1828</v>
      </c>
      <c r="B1344" s="50" t="s">
        <v>1655</v>
      </c>
      <c r="C1344" s="56" t="s">
        <v>1094</v>
      </c>
      <c r="D1344" s="50" t="s">
        <v>94</v>
      </c>
      <c r="E1344" s="50" t="s">
        <v>39</v>
      </c>
      <c r="F1344" s="50" t="s">
        <v>40</v>
      </c>
      <c r="G1344" s="50" t="s">
        <v>62</v>
      </c>
      <c r="H1344" s="50" t="s">
        <v>42</v>
      </c>
      <c r="I1344" s="50" t="s">
        <v>1828</v>
      </c>
      <c r="J1344" s="50" t="s">
        <v>43</v>
      </c>
      <c r="K1344" s="50" t="str">
        <f t="shared" si="20"/>
        <v>IPSAFILIADOS D.L.3500/TRABAJADORINFORMACIÓN Y ORIENTACIÓN</v>
      </c>
      <c r="L1344" s="49" t="s">
        <v>44</v>
      </c>
      <c r="M1344" s="50" t="s">
        <v>98</v>
      </c>
    </row>
    <row r="1345" spans="1:13" x14ac:dyDescent="0.2">
      <c r="A1345" s="50" t="s">
        <v>1829</v>
      </c>
      <c r="B1345" s="50" t="s">
        <v>1344</v>
      </c>
      <c r="C1345" s="56" t="s">
        <v>1256</v>
      </c>
      <c r="D1345" s="50" t="s">
        <v>94</v>
      </c>
      <c r="E1345" s="50" t="s">
        <v>39</v>
      </c>
      <c r="F1345" s="50" t="s">
        <v>40</v>
      </c>
      <c r="G1345" s="50" t="s">
        <v>1111</v>
      </c>
      <c r="H1345" s="50" t="s">
        <v>42</v>
      </c>
      <c r="I1345" s="50" t="s">
        <v>1829</v>
      </c>
      <c r="J1345" s="50" t="s">
        <v>43</v>
      </c>
      <c r="K1345" s="50" t="str">
        <f t="shared" si="20"/>
        <v>IPSPENSIÓN GARANTIZADA UNIVERSALINFORMACIÓN Y ORIENTACIÓN</v>
      </c>
      <c r="L1345" s="49" t="s">
        <v>71</v>
      </c>
      <c r="M1345" s="50" t="s">
        <v>98</v>
      </c>
    </row>
    <row r="1346" spans="1:13" x14ac:dyDescent="0.2">
      <c r="A1346" s="50" t="s">
        <v>1830</v>
      </c>
      <c r="B1346" s="50" t="s">
        <v>1256</v>
      </c>
      <c r="C1346" s="56" t="s">
        <v>1256</v>
      </c>
      <c r="D1346" s="50" t="s">
        <v>94</v>
      </c>
      <c r="E1346" s="50" t="s">
        <v>39</v>
      </c>
      <c r="F1346" s="50" t="s">
        <v>68</v>
      </c>
      <c r="G1346" s="50" t="s">
        <v>69</v>
      </c>
      <c r="H1346" s="50" t="s">
        <v>70</v>
      </c>
      <c r="I1346" s="50" t="s">
        <v>1830</v>
      </c>
      <c r="J1346" s="50" t="s">
        <v>43</v>
      </c>
      <c r="K1346" s="50" t="str">
        <f t="shared" si="20"/>
        <v>CANALES DE ATENCIÓNCAPRICALIDAD ATENCIÓN DEL FUNCIONARIO</v>
      </c>
      <c r="L1346" s="49" t="s">
        <v>71</v>
      </c>
      <c r="M1346" s="50" t="s">
        <v>98</v>
      </c>
    </row>
    <row r="1347" spans="1:13" x14ac:dyDescent="0.2">
      <c r="A1347" s="50" t="s">
        <v>1831</v>
      </c>
      <c r="B1347" s="50" t="s">
        <v>1256</v>
      </c>
      <c r="C1347" s="56" t="s">
        <v>1256</v>
      </c>
      <c r="D1347" s="50" t="s">
        <v>94</v>
      </c>
      <c r="E1347" s="50" t="s">
        <v>39</v>
      </c>
      <c r="F1347" s="50" t="s">
        <v>68</v>
      </c>
      <c r="G1347" s="50" t="s">
        <v>69</v>
      </c>
      <c r="H1347" s="50" t="s">
        <v>70</v>
      </c>
      <c r="I1347" s="50" t="s">
        <v>1831</v>
      </c>
      <c r="J1347" s="50" t="s">
        <v>43</v>
      </c>
      <c r="K1347" s="50" t="str">
        <f t="shared" ref="K1347:K1410" si="21">F1347&amp;G1347&amp;H1347</f>
        <v>CANALES DE ATENCIÓNCAPRICALIDAD ATENCIÓN DEL FUNCIONARIO</v>
      </c>
      <c r="L1347" s="49" t="s">
        <v>71</v>
      </c>
      <c r="M1347" s="50" t="s">
        <v>98</v>
      </c>
    </row>
    <row r="1348" spans="1:13" x14ac:dyDescent="0.2">
      <c r="A1348" s="50" t="s">
        <v>1832</v>
      </c>
      <c r="B1348" s="50" t="s">
        <v>1256</v>
      </c>
      <c r="C1348" s="56" t="s">
        <v>1256</v>
      </c>
      <c r="D1348" s="50" t="s">
        <v>94</v>
      </c>
      <c r="E1348" s="50" t="s">
        <v>39</v>
      </c>
      <c r="F1348" s="50" t="s">
        <v>68</v>
      </c>
      <c r="G1348" s="50" t="s">
        <v>69</v>
      </c>
      <c r="H1348" s="50" t="s">
        <v>70</v>
      </c>
      <c r="I1348" s="50" t="s">
        <v>1832</v>
      </c>
      <c r="J1348" s="50" t="s">
        <v>43</v>
      </c>
      <c r="K1348" s="50" t="str">
        <f t="shared" si="21"/>
        <v>CANALES DE ATENCIÓNCAPRICALIDAD ATENCIÓN DEL FUNCIONARIO</v>
      </c>
      <c r="L1348" s="49" t="s">
        <v>71</v>
      </c>
      <c r="M1348" s="50" t="s">
        <v>98</v>
      </c>
    </row>
    <row r="1349" spans="1:13" x14ac:dyDescent="0.2">
      <c r="A1349" s="50" t="s">
        <v>1833</v>
      </c>
      <c r="B1349" s="50" t="s">
        <v>1256</v>
      </c>
      <c r="C1349" s="56" t="s">
        <v>1256</v>
      </c>
      <c r="D1349" s="50" t="s">
        <v>94</v>
      </c>
      <c r="E1349" s="50" t="s">
        <v>39</v>
      </c>
      <c r="F1349" s="50" t="s">
        <v>68</v>
      </c>
      <c r="G1349" s="50" t="s">
        <v>69</v>
      </c>
      <c r="H1349" s="50" t="s">
        <v>70</v>
      </c>
      <c r="I1349" s="50" t="s">
        <v>1833</v>
      </c>
      <c r="J1349" s="50" t="s">
        <v>43</v>
      </c>
      <c r="K1349" s="50" t="str">
        <f t="shared" si="21"/>
        <v>CANALES DE ATENCIÓNCAPRICALIDAD ATENCIÓN DEL FUNCIONARIO</v>
      </c>
      <c r="L1349" s="49" t="s">
        <v>71</v>
      </c>
      <c r="M1349" s="50" t="s">
        <v>98</v>
      </c>
    </row>
    <row r="1350" spans="1:13" x14ac:dyDescent="0.2">
      <c r="A1350" s="50" t="s">
        <v>1834</v>
      </c>
      <c r="B1350" s="50" t="s">
        <v>1667</v>
      </c>
      <c r="C1350" s="56" t="s">
        <v>1256</v>
      </c>
      <c r="D1350" s="50" t="s">
        <v>38</v>
      </c>
      <c r="E1350" s="50" t="s">
        <v>39</v>
      </c>
      <c r="F1350" s="50" t="s">
        <v>40</v>
      </c>
      <c r="G1350" s="50" t="s">
        <v>54</v>
      </c>
      <c r="H1350" s="50" t="s">
        <v>554</v>
      </c>
      <c r="I1350" s="50" t="s">
        <v>1834</v>
      </c>
      <c r="J1350" s="50" t="s">
        <v>43</v>
      </c>
      <c r="K1350" s="50" t="str">
        <f t="shared" si="21"/>
        <v>IPSPENSIONADOSSOLICITUD DE LIQUIDACIONES DE PAGOS</v>
      </c>
      <c r="L1350" s="49" t="s">
        <v>44</v>
      </c>
      <c r="M1350" s="50" t="s">
        <v>45</v>
      </c>
    </row>
    <row r="1351" spans="1:13" x14ac:dyDescent="0.2">
      <c r="A1351" s="50" t="s">
        <v>1835</v>
      </c>
      <c r="B1351" s="50" t="s">
        <v>287</v>
      </c>
      <c r="C1351" s="56" t="s">
        <v>1342</v>
      </c>
      <c r="D1351" s="50" t="s">
        <v>38</v>
      </c>
      <c r="E1351" s="50" t="s">
        <v>39</v>
      </c>
      <c r="F1351" s="50" t="s">
        <v>40</v>
      </c>
      <c r="G1351" s="50" t="s">
        <v>54</v>
      </c>
      <c r="H1351" s="50" t="s">
        <v>125</v>
      </c>
      <c r="I1351" s="50" t="s">
        <v>1835</v>
      </c>
      <c r="J1351" s="50" t="s">
        <v>43</v>
      </c>
      <c r="K1351" s="50" t="str">
        <f t="shared" si="21"/>
        <v>IPSPENSIONADOSFECHA, LUGAR O FORMA DE PAGO</v>
      </c>
      <c r="L1351" s="49" t="s">
        <v>44</v>
      </c>
      <c r="M1351" s="50" t="s">
        <v>45</v>
      </c>
    </row>
    <row r="1352" spans="1:13" x14ac:dyDescent="0.2">
      <c r="A1352" s="50" t="s">
        <v>1836</v>
      </c>
      <c r="B1352" s="50" t="s">
        <v>141</v>
      </c>
      <c r="C1352" s="56" t="s">
        <v>1342</v>
      </c>
      <c r="D1352" s="50" t="s">
        <v>94</v>
      </c>
      <c r="E1352" s="50" t="s">
        <v>39</v>
      </c>
      <c r="F1352" s="50" t="s">
        <v>40</v>
      </c>
      <c r="G1352" s="50" t="s">
        <v>62</v>
      </c>
      <c r="H1352" s="50" t="s">
        <v>63</v>
      </c>
      <c r="I1352" s="50" t="s">
        <v>1836</v>
      </c>
      <c r="J1352" s="50" t="s">
        <v>43</v>
      </c>
      <c r="K1352" s="50" t="str">
        <f t="shared" si="21"/>
        <v>IPSAFILIADOS D.L.3500/TRABAJADORASIGNACIÓN FAMILIAR</v>
      </c>
      <c r="L1352" s="49" t="s">
        <v>44</v>
      </c>
      <c r="M1352" s="50" t="s">
        <v>98</v>
      </c>
    </row>
    <row r="1353" spans="1:13" x14ac:dyDescent="0.2">
      <c r="A1353" s="50" t="s">
        <v>1837</v>
      </c>
      <c r="B1353" s="50" t="s">
        <v>1706</v>
      </c>
      <c r="C1353" s="56" t="s">
        <v>1342</v>
      </c>
      <c r="D1353" s="50" t="s">
        <v>38</v>
      </c>
      <c r="E1353" s="50" t="s">
        <v>39</v>
      </c>
      <c r="F1353" s="50" t="s">
        <v>40</v>
      </c>
      <c r="G1353" s="50" t="s">
        <v>41</v>
      </c>
      <c r="H1353" s="50" t="s">
        <v>42</v>
      </c>
      <c r="I1353" s="50" t="s">
        <v>1837</v>
      </c>
      <c r="J1353" s="50" t="s">
        <v>43</v>
      </c>
      <c r="K1353" s="50" t="str">
        <f t="shared" si="21"/>
        <v>IPSAPORTE FAMILIAR PERMANENTEINFORMACIÓN Y ORIENTACIÓN</v>
      </c>
      <c r="L1353" s="49" t="s">
        <v>44</v>
      </c>
      <c r="M1353" s="50" t="s">
        <v>45</v>
      </c>
    </row>
    <row r="1354" spans="1:13" x14ac:dyDescent="0.2">
      <c r="A1354" s="50" t="s">
        <v>1838</v>
      </c>
      <c r="B1354" s="50" t="s">
        <v>315</v>
      </c>
      <c r="C1354" s="56" t="s">
        <v>1342</v>
      </c>
      <c r="D1354" s="50" t="s">
        <v>94</v>
      </c>
      <c r="E1354" s="50" t="s">
        <v>39</v>
      </c>
      <c r="F1354" s="50" t="s">
        <v>40</v>
      </c>
      <c r="G1354" s="50" t="s">
        <v>62</v>
      </c>
      <c r="H1354" s="50" t="s">
        <v>63</v>
      </c>
      <c r="I1354" s="50" t="s">
        <v>1838</v>
      </c>
      <c r="J1354" s="50" t="s">
        <v>43</v>
      </c>
      <c r="K1354" s="50" t="str">
        <f t="shared" si="21"/>
        <v>IPSAFILIADOS D.L.3500/TRABAJADORASIGNACIÓN FAMILIAR</v>
      </c>
      <c r="L1354" s="49" t="s">
        <v>44</v>
      </c>
      <c r="M1354" s="50" t="s">
        <v>98</v>
      </c>
    </row>
    <row r="1355" spans="1:13" x14ac:dyDescent="0.2">
      <c r="A1355" s="50" t="s">
        <v>1839</v>
      </c>
      <c r="B1355" s="50" t="s">
        <v>1341</v>
      </c>
      <c r="C1355" s="56" t="s">
        <v>1342</v>
      </c>
      <c r="D1355" s="50" t="s">
        <v>38</v>
      </c>
      <c r="E1355" s="50" t="s">
        <v>39</v>
      </c>
      <c r="F1355" s="50" t="s">
        <v>40</v>
      </c>
      <c r="G1355" s="50" t="s">
        <v>177</v>
      </c>
      <c r="H1355" s="50" t="s">
        <v>42</v>
      </c>
      <c r="I1355" s="50" t="s">
        <v>1839</v>
      </c>
      <c r="J1355" s="50" t="s">
        <v>43</v>
      </c>
      <c r="K1355" s="50" t="str">
        <f t="shared" si="21"/>
        <v>IPSINFORMACIÓN INSTITUCIONALINFORMACIÓN Y ORIENTACIÓN</v>
      </c>
      <c r="L1355" s="49" t="s">
        <v>44</v>
      </c>
      <c r="M1355" s="50" t="s">
        <v>45</v>
      </c>
    </row>
    <row r="1356" spans="1:13" x14ac:dyDescent="0.2">
      <c r="A1356" s="50" t="s">
        <v>1840</v>
      </c>
      <c r="B1356" s="50" t="s">
        <v>1084</v>
      </c>
      <c r="C1356" s="56" t="s">
        <v>1342</v>
      </c>
      <c r="D1356" s="50" t="s">
        <v>38</v>
      </c>
      <c r="E1356" s="50" t="s">
        <v>39</v>
      </c>
      <c r="F1356" s="50" t="s">
        <v>40</v>
      </c>
      <c r="G1356" s="50" t="s">
        <v>103</v>
      </c>
      <c r="H1356" s="50" t="s">
        <v>116</v>
      </c>
      <c r="I1356" s="50" t="s">
        <v>1840</v>
      </c>
      <c r="J1356" s="50" t="s">
        <v>43</v>
      </c>
      <c r="K1356" s="50" t="str">
        <f t="shared" si="21"/>
        <v>IPSBENEFICIARIOS PILAR SOLIDARIOESTADO DE TRAMITE PILAR SOLIDARIO</v>
      </c>
      <c r="L1356" s="49" t="s">
        <v>44</v>
      </c>
      <c r="M1356" s="50" t="s">
        <v>45</v>
      </c>
    </row>
    <row r="1357" spans="1:13" x14ac:dyDescent="0.2">
      <c r="A1357" s="50" t="s">
        <v>1841</v>
      </c>
      <c r="B1357" s="50" t="s">
        <v>162</v>
      </c>
      <c r="C1357" s="59" t="s">
        <v>162</v>
      </c>
      <c r="D1357" s="50" t="s">
        <v>94</v>
      </c>
      <c r="E1357" s="50" t="s">
        <v>39</v>
      </c>
      <c r="F1357" s="50" t="s">
        <v>142</v>
      </c>
      <c r="G1357" s="50" t="s">
        <v>143</v>
      </c>
      <c r="H1357" s="50" t="s">
        <v>144</v>
      </c>
      <c r="I1357" s="50" t="s">
        <v>1841</v>
      </c>
      <c r="J1357" s="50" t="s">
        <v>43</v>
      </c>
      <c r="K1357" s="50" t="str">
        <f t="shared" si="21"/>
        <v>JUNAEBTARJETA NACIONAL ESTUDIANTIL REPOSICIÓNRECIBIR SOLICITUD CON ENTREGA DE TARJETA TEMPORAL (SOLO RM)</v>
      </c>
      <c r="L1357" s="49" t="s">
        <v>44</v>
      </c>
      <c r="M1357" s="50" t="s">
        <v>98</v>
      </c>
    </row>
    <row r="1358" spans="1:13" x14ac:dyDescent="0.2">
      <c r="A1358" s="50" t="s">
        <v>1842</v>
      </c>
      <c r="B1358" s="50" t="s">
        <v>1676</v>
      </c>
      <c r="C1358" s="56" t="s">
        <v>1342</v>
      </c>
      <c r="D1358" s="50" t="s">
        <v>38</v>
      </c>
      <c r="E1358" s="50" t="s">
        <v>39</v>
      </c>
      <c r="F1358" s="50" t="s">
        <v>40</v>
      </c>
      <c r="G1358" s="50" t="s">
        <v>1111</v>
      </c>
      <c r="H1358" s="50" t="s">
        <v>1540</v>
      </c>
      <c r="I1358" s="50" t="s">
        <v>1842</v>
      </c>
      <c r="J1358" s="50" t="s">
        <v>43</v>
      </c>
      <c r="K1358" s="50" t="str">
        <f t="shared" si="21"/>
        <v>IPSPENSIÓN GARANTIZADA UNIVERSALFECHA Y FORMA DE PAGO</v>
      </c>
      <c r="L1358" s="49" t="s">
        <v>44</v>
      </c>
      <c r="M1358" s="50" t="s">
        <v>45</v>
      </c>
    </row>
    <row r="1359" spans="1:13" x14ac:dyDescent="0.2">
      <c r="A1359" s="50" t="s">
        <v>1843</v>
      </c>
      <c r="B1359" s="50" t="s">
        <v>1687</v>
      </c>
      <c r="C1359" s="56" t="s">
        <v>1342</v>
      </c>
      <c r="D1359" s="50" t="s">
        <v>38</v>
      </c>
      <c r="E1359" s="50" t="s">
        <v>39</v>
      </c>
      <c r="F1359" s="50" t="s">
        <v>40</v>
      </c>
      <c r="G1359" s="50" t="s">
        <v>54</v>
      </c>
      <c r="H1359" s="50" t="s">
        <v>42</v>
      </c>
      <c r="I1359" s="50" t="s">
        <v>1843</v>
      </c>
      <c r="J1359" s="50" t="s">
        <v>43</v>
      </c>
      <c r="K1359" s="50" t="str">
        <f t="shared" si="21"/>
        <v>IPSPENSIONADOSINFORMACIÓN Y ORIENTACIÓN</v>
      </c>
      <c r="L1359" s="49" t="s">
        <v>44</v>
      </c>
      <c r="M1359" s="50" t="s">
        <v>45</v>
      </c>
    </row>
    <row r="1360" spans="1:13" x14ac:dyDescent="0.2">
      <c r="A1360" s="50" t="s">
        <v>1844</v>
      </c>
      <c r="B1360" s="50" t="s">
        <v>1845</v>
      </c>
      <c r="C1360" s="56" t="s">
        <v>1369</v>
      </c>
      <c r="D1360" s="50" t="s">
        <v>38</v>
      </c>
      <c r="E1360" s="50" t="s">
        <v>39</v>
      </c>
      <c r="F1360" s="50" t="s">
        <v>40</v>
      </c>
      <c r="G1360" s="50" t="s">
        <v>54</v>
      </c>
      <c r="H1360" s="50" t="s">
        <v>884</v>
      </c>
      <c r="I1360" s="50" t="s">
        <v>1844</v>
      </c>
      <c r="J1360" s="50" t="s">
        <v>43</v>
      </c>
      <c r="K1360" s="50" t="str">
        <f t="shared" si="21"/>
        <v>IPSPENSIONADOSDESCUENTOS A TERCEROS</v>
      </c>
      <c r="L1360" s="49" t="s">
        <v>44</v>
      </c>
      <c r="M1360" s="50" t="s">
        <v>45</v>
      </c>
    </row>
    <row r="1361" spans="1:13" x14ac:dyDescent="0.2">
      <c r="A1361" s="50" t="s">
        <v>1846</v>
      </c>
      <c r="B1361" s="50" t="s">
        <v>1344</v>
      </c>
      <c r="C1361" s="56" t="s">
        <v>1369</v>
      </c>
      <c r="D1361" s="50" t="s">
        <v>38</v>
      </c>
      <c r="E1361" s="50" t="s">
        <v>39</v>
      </c>
      <c r="F1361" s="50" t="s">
        <v>40</v>
      </c>
      <c r="G1361" s="50" t="s">
        <v>177</v>
      </c>
      <c r="H1361" s="50" t="s">
        <v>663</v>
      </c>
      <c r="I1361" s="50" t="s">
        <v>1846</v>
      </c>
      <c r="J1361" s="50" t="s">
        <v>43</v>
      </c>
      <c r="K1361" s="50" t="str">
        <f t="shared" si="21"/>
        <v>IPSINFORMACIÓN INSTITUCIONALOTRAS</v>
      </c>
      <c r="L1361" s="49" t="s">
        <v>44</v>
      </c>
      <c r="M1361" s="50" t="s">
        <v>45</v>
      </c>
    </row>
    <row r="1362" spans="1:13" x14ac:dyDescent="0.2">
      <c r="A1362" s="50" t="s">
        <v>1847</v>
      </c>
      <c r="B1362" s="50" t="s">
        <v>377</v>
      </c>
      <c r="C1362" s="56" t="s">
        <v>1413</v>
      </c>
      <c r="D1362" s="50" t="s">
        <v>38</v>
      </c>
      <c r="E1362" s="50" t="s">
        <v>39</v>
      </c>
      <c r="F1362" s="50" t="s">
        <v>40</v>
      </c>
      <c r="G1362" s="50" t="s">
        <v>54</v>
      </c>
      <c r="H1362" s="50" t="s">
        <v>407</v>
      </c>
      <c r="I1362" s="50" t="s">
        <v>1847</v>
      </c>
      <c r="J1362" s="50" t="s">
        <v>43</v>
      </c>
      <c r="K1362" s="50" t="str">
        <f t="shared" si="21"/>
        <v>IPSPENSIONADOSBONIFICACIÓN DE EXENCIÓN TOTAL DEL 7% DE SALUD</v>
      </c>
      <c r="L1362" s="49" t="s">
        <v>44</v>
      </c>
      <c r="M1362" s="50" t="s">
        <v>45</v>
      </c>
    </row>
    <row r="1363" spans="1:13" x14ac:dyDescent="0.2">
      <c r="A1363" s="50" t="s">
        <v>1848</v>
      </c>
      <c r="B1363" s="50" t="s">
        <v>1849</v>
      </c>
      <c r="C1363" s="56" t="s">
        <v>1413</v>
      </c>
      <c r="D1363" s="50" t="s">
        <v>38</v>
      </c>
      <c r="E1363" s="50" t="s">
        <v>39</v>
      </c>
      <c r="F1363" s="50" t="s">
        <v>40</v>
      </c>
      <c r="G1363" s="50" t="s">
        <v>54</v>
      </c>
      <c r="H1363" s="50" t="s">
        <v>884</v>
      </c>
      <c r="I1363" s="50" t="s">
        <v>1848</v>
      </c>
      <c r="J1363" s="50" t="s">
        <v>43</v>
      </c>
      <c r="K1363" s="50" t="str">
        <f t="shared" si="21"/>
        <v>IPSPENSIONADOSDESCUENTOS A TERCEROS</v>
      </c>
      <c r="L1363" s="49" t="s">
        <v>44</v>
      </c>
      <c r="M1363" s="50" t="s">
        <v>45</v>
      </c>
    </row>
    <row r="1364" spans="1:13" x14ac:dyDescent="0.2">
      <c r="A1364" s="50" t="s">
        <v>1850</v>
      </c>
      <c r="B1364" s="50" t="s">
        <v>111</v>
      </c>
      <c r="C1364" s="56" t="s">
        <v>1413</v>
      </c>
      <c r="D1364" s="50" t="s">
        <v>38</v>
      </c>
      <c r="E1364" s="50" t="s">
        <v>39</v>
      </c>
      <c r="F1364" s="50" t="s">
        <v>40</v>
      </c>
      <c r="G1364" s="50" t="s">
        <v>49</v>
      </c>
      <c r="H1364" s="50" t="s">
        <v>50</v>
      </c>
      <c r="I1364" s="50" t="s">
        <v>1850</v>
      </c>
      <c r="J1364" s="50" t="s">
        <v>43</v>
      </c>
      <c r="K1364" s="50" t="str">
        <f t="shared" si="21"/>
        <v>IPSIMPONENTES EX CAJAS DE PREVISIÓN (REPARTO)ESTADO SOLICITUD EN TRÁMITE</v>
      </c>
      <c r="L1364" s="49" t="s">
        <v>44</v>
      </c>
      <c r="M1364" s="50" t="s">
        <v>45</v>
      </c>
    </row>
    <row r="1365" spans="1:13" x14ac:dyDescent="0.2">
      <c r="A1365" s="50" t="s">
        <v>1851</v>
      </c>
      <c r="B1365" s="50" t="s">
        <v>1852</v>
      </c>
      <c r="C1365" s="59" t="s">
        <v>1038</v>
      </c>
      <c r="D1365" s="50" t="s">
        <v>94</v>
      </c>
      <c r="E1365" s="50" t="s">
        <v>39</v>
      </c>
      <c r="F1365" s="50" t="s">
        <v>142</v>
      </c>
      <c r="G1365" s="50" t="s">
        <v>143</v>
      </c>
      <c r="H1365" s="50" t="s">
        <v>238</v>
      </c>
      <c r="I1365" s="50" t="s">
        <v>1851</v>
      </c>
      <c r="J1365" s="50" t="s">
        <v>43</v>
      </c>
      <c r="K1365" s="50" t="str">
        <f t="shared" si="21"/>
        <v>JUNAEBTARJETA NACIONAL ESTUDIANTIL REPOSICIÓNCONSULTA ESTADO DE TRÁMITE</v>
      </c>
      <c r="L1365" s="49" t="s">
        <v>71</v>
      </c>
      <c r="M1365" s="50" t="s">
        <v>98</v>
      </c>
    </row>
    <row r="1366" spans="1:13" x14ac:dyDescent="0.2">
      <c r="A1366" s="50" t="s">
        <v>1853</v>
      </c>
      <c r="B1366" s="50" t="s">
        <v>111</v>
      </c>
      <c r="C1366" s="56" t="s">
        <v>1413</v>
      </c>
      <c r="D1366" s="50" t="s">
        <v>38</v>
      </c>
      <c r="E1366" s="50" t="s">
        <v>39</v>
      </c>
      <c r="F1366" s="50" t="s">
        <v>40</v>
      </c>
      <c r="G1366" s="50" t="s">
        <v>177</v>
      </c>
      <c r="H1366" s="50" t="s">
        <v>42</v>
      </c>
      <c r="I1366" s="50" t="s">
        <v>1853</v>
      </c>
      <c r="J1366" s="50" t="s">
        <v>43</v>
      </c>
      <c r="K1366" s="50" t="str">
        <f t="shared" si="21"/>
        <v>IPSINFORMACIÓN INSTITUCIONALINFORMACIÓN Y ORIENTACIÓN</v>
      </c>
      <c r="L1366" s="49" t="s">
        <v>44</v>
      </c>
      <c r="M1366" s="50" t="s">
        <v>45</v>
      </c>
    </row>
    <row r="1367" spans="1:13" x14ac:dyDescent="0.2">
      <c r="A1367" s="50" t="s">
        <v>1854</v>
      </c>
      <c r="B1367" s="50" t="s">
        <v>195</v>
      </c>
      <c r="C1367" s="56" t="s">
        <v>1413</v>
      </c>
      <c r="D1367" s="50" t="s">
        <v>38</v>
      </c>
      <c r="E1367" s="50" t="s">
        <v>39</v>
      </c>
      <c r="F1367" s="50" t="s">
        <v>40</v>
      </c>
      <c r="G1367" s="50" t="s">
        <v>41</v>
      </c>
      <c r="H1367" s="50" t="s">
        <v>42</v>
      </c>
      <c r="I1367" s="50" t="s">
        <v>1854</v>
      </c>
      <c r="J1367" s="50" t="s">
        <v>43</v>
      </c>
      <c r="K1367" s="50" t="str">
        <f t="shared" si="21"/>
        <v>IPSAPORTE FAMILIAR PERMANENTEINFORMACIÓN Y ORIENTACIÓN</v>
      </c>
      <c r="L1367" s="49" t="s">
        <v>44</v>
      </c>
      <c r="M1367" s="50" t="s">
        <v>45</v>
      </c>
    </row>
    <row r="1368" spans="1:13" x14ac:dyDescent="0.2">
      <c r="A1368" s="50" t="s">
        <v>1855</v>
      </c>
      <c r="B1368" s="50" t="s">
        <v>195</v>
      </c>
      <c r="C1368" s="56" t="s">
        <v>1413</v>
      </c>
      <c r="D1368" s="50" t="s">
        <v>38</v>
      </c>
      <c r="E1368" s="50" t="s">
        <v>39</v>
      </c>
      <c r="F1368" s="50" t="s">
        <v>68</v>
      </c>
      <c r="G1368" s="50" t="s">
        <v>69</v>
      </c>
      <c r="H1368" s="50" t="s">
        <v>70</v>
      </c>
      <c r="I1368" s="50" t="s">
        <v>1855</v>
      </c>
      <c r="J1368" s="50" t="s">
        <v>43</v>
      </c>
      <c r="K1368" s="50" t="str">
        <f t="shared" si="21"/>
        <v>CANALES DE ATENCIÓNCAPRICALIDAD ATENCIÓN DEL FUNCIONARIO</v>
      </c>
      <c r="L1368" s="49" t="s">
        <v>71</v>
      </c>
      <c r="M1368" s="50" t="s">
        <v>45</v>
      </c>
    </row>
    <row r="1369" spans="1:13" x14ac:dyDescent="0.2">
      <c r="A1369" s="50" t="s">
        <v>1856</v>
      </c>
      <c r="B1369" s="50" t="s">
        <v>455</v>
      </c>
      <c r="C1369" s="56" t="s">
        <v>1413</v>
      </c>
      <c r="D1369" s="50" t="s">
        <v>94</v>
      </c>
      <c r="E1369" s="50" t="s">
        <v>39</v>
      </c>
      <c r="F1369" s="50" t="s">
        <v>40</v>
      </c>
      <c r="G1369" s="50" t="s">
        <v>49</v>
      </c>
      <c r="H1369" s="50" t="s">
        <v>133</v>
      </c>
      <c r="I1369" s="50" t="s">
        <v>1856</v>
      </c>
      <c r="J1369" s="50" t="s">
        <v>43</v>
      </c>
      <c r="K1369" s="50" t="str">
        <f t="shared" si="21"/>
        <v>IPSIMPONENTES EX CAJAS DE PREVISIÓN (REPARTO)SOLICITUD DE BENEFICIOS</v>
      </c>
      <c r="L1369" s="49" t="s">
        <v>44</v>
      </c>
      <c r="M1369" s="50" t="s">
        <v>98</v>
      </c>
    </row>
    <row r="1370" spans="1:13" x14ac:dyDescent="0.2">
      <c r="A1370" s="50" t="s">
        <v>1857</v>
      </c>
      <c r="B1370" s="50" t="s">
        <v>1094</v>
      </c>
      <c r="C1370" s="56" t="s">
        <v>1413</v>
      </c>
      <c r="D1370" s="50" t="s">
        <v>38</v>
      </c>
      <c r="E1370" s="50" t="s">
        <v>39</v>
      </c>
      <c r="F1370" s="50" t="s">
        <v>40</v>
      </c>
      <c r="G1370" s="50" t="s">
        <v>1161</v>
      </c>
      <c r="H1370" s="50" t="s">
        <v>42</v>
      </c>
      <c r="I1370" s="50" t="s">
        <v>1857</v>
      </c>
      <c r="J1370" s="50" t="s">
        <v>43</v>
      </c>
      <c r="K1370" s="50" t="str">
        <f t="shared" si="21"/>
        <v>IPSSERVICIO IPS EN LINEAINFORMACIÓN Y ORIENTACIÓN</v>
      </c>
      <c r="L1370" s="49" t="s">
        <v>44</v>
      </c>
      <c r="M1370" s="50" t="s">
        <v>45</v>
      </c>
    </row>
    <row r="1371" spans="1:13" x14ac:dyDescent="0.2">
      <c r="A1371" s="50" t="s">
        <v>1858</v>
      </c>
      <c r="B1371" s="50" t="s">
        <v>1344</v>
      </c>
      <c r="C1371" s="56" t="s">
        <v>1859</v>
      </c>
      <c r="D1371" s="50" t="s">
        <v>38</v>
      </c>
      <c r="E1371" s="50" t="s">
        <v>39</v>
      </c>
      <c r="F1371" s="50" t="s">
        <v>40</v>
      </c>
      <c r="G1371" s="50" t="s">
        <v>177</v>
      </c>
      <c r="H1371" s="50" t="s">
        <v>42</v>
      </c>
      <c r="I1371" s="50" t="s">
        <v>1858</v>
      </c>
      <c r="J1371" s="50" t="s">
        <v>43</v>
      </c>
      <c r="K1371" s="50" t="str">
        <f t="shared" si="21"/>
        <v>IPSINFORMACIÓN INSTITUCIONALINFORMACIÓN Y ORIENTACIÓN</v>
      </c>
      <c r="L1371" s="49" t="s">
        <v>44</v>
      </c>
      <c r="M1371" s="50" t="s">
        <v>45</v>
      </c>
    </row>
    <row r="1372" spans="1:13" x14ac:dyDescent="0.2">
      <c r="A1372" s="52" t="s">
        <v>1860</v>
      </c>
      <c r="B1372" s="52" t="s">
        <v>1274</v>
      </c>
      <c r="C1372" s="54" t="s">
        <v>1861</v>
      </c>
      <c r="D1372" s="52" t="s">
        <v>94</v>
      </c>
      <c r="E1372" s="52" t="s">
        <v>209</v>
      </c>
      <c r="F1372" s="52" t="s">
        <v>142</v>
      </c>
      <c r="G1372" s="52" t="s">
        <v>143</v>
      </c>
      <c r="H1372" s="52" t="s">
        <v>238</v>
      </c>
      <c r="I1372" s="52" t="s">
        <v>1860</v>
      </c>
      <c r="J1372" s="52" t="s">
        <v>43</v>
      </c>
      <c r="K1372" s="50" t="str">
        <f t="shared" si="21"/>
        <v>JUNAEBTARJETA NACIONAL ESTUDIANTIL REPOSICIÓNCONSULTA ESTADO DE TRÁMITE</v>
      </c>
      <c r="L1372" s="53" t="s">
        <v>71</v>
      </c>
      <c r="M1372" s="52" t="s">
        <v>98</v>
      </c>
    </row>
    <row r="1373" spans="1:13" x14ac:dyDescent="0.2">
      <c r="A1373" s="50" t="s">
        <v>1862</v>
      </c>
      <c r="B1373" s="50" t="s">
        <v>1342</v>
      </c>
      <c r="C1373" s="56" t="s">
        <v>1810</v>
      </c>
      <c r="D1373" s="50" t="s">
        <v>94</v>
      </c>
      <c r="E1373" s="50" t="s">
        <v>39</v>
      </c>
      <c r="F1373" s="50" t="s">
        <v>68</v>
      </c>
      <c r="G1373" s="50" t="s">
        <v>69</v>
      </c>
      <c r="H1373" s="50" t="s">
        <v>70</v>
      </c>
      <c r="I1373" s="50" t="s">
        <v>1862</v>
      </c>
      <c r="J1373" s="50" t="s">
        <v>43</v>
      </c>
      <c r="K1373" s="50" t="str">
        <f t="shared" si="21"/>
        <v>CANALES DE ATENCIÓNCAPRICALIDAD ATENCIÓN DEL FUNCIONARIO</v>
      </c>
      <c r="L1373" s="49" t="s">
        <v>71</v>
      </c>
      <c r="M1373" s="50" t="s">
        <v>98</v>
      </c>
    </row>
    <row r="1374" spans="1:13" x14ac:dyDescent="0.2">
      <c r="A1374" s="50" t="s">
        <v>1863</v>
      </c>
      <c r="B1374" s="50" t="s">
        <v>1678</v>
      </c>
      <c r="C1374" s="56" t="s">
        <v>1810</v>
      </c>
      <c r="D1374" s="50" t="s">
        <v>94</v>
      </c>
      <c r="E1374" s="50" t="s">
        <v>39</v>
      </c>
      <c r="F1374" s="50" t="s">
        <v>40</v>
      </c>
      <c r="G1374" s="50" t="s">
        <v>54</v>
      </c>
      <c r="H1374" s="50" t="s">
        <v>42</v>
      </c>
      <c r="I1374" s="50" t="s">
        <v>1863</v>
      </c>
      <c r="J1374" s="50" t="s">
        <v>43</v>
      </c>
      <c r="K1374" s="50" t="str">
        <f t="shared" si="21"/>
        <v>IPSPENSIONADOSINFORMACIÓN Y ORIENTACIÓN</v>
      </c>
      <c r="L1374" s="49" t="s">
        <v>44</v>
      </c>
      <c r="M1374" s="50" t="s">
        <v>98</v>
      </c>
    </row>
    <row r="1375" spans="1:13" x14ac:dyDescent="0.2">
      <c r="A1375" s="50" t="s">
        <v>1864</v>
      </c>
      <c r="B1375" s="50" t="s">
        <v>1678</v>
      </c>
      <c r="C1375" s="56" t="s">
        <v>1810</v>
      </c>
      <c r="D1375" s="50" t="s">
        <v>94</v>
      </c>
      <c r="E1375" s="50" t="s">
        <v>39</v>
      </c>
      <c r="F1375" s="50" t="s">
        <v>40</v>
      </c>
      <c r="G1375" s="50" t="s">
        <v>54</v>
      </c>
      <c r="H1375" s="50" t="s">
        <v>42</v>
      </c>
      <c r="I1375" s="50" t="s">
        <v>1864</v>
      </c>
      <c r="J1375" s="50" t="s">
        <v>43</v>
      </c>
      <c r="K1375" s="50" t="str">
        <f t="shared" si="21"/>
        <v>IPSPENSIONADOSINFORMACIÓN Y ORIENTACIÓN</v>
      </c>
      <c r="L1375" s="49" t="s">
        <v>44</v>
      </c>
      <c r="M1375" s="50" t="s">
        <v>98</v>
      </c>
    </row>
    <row r="1376" spans="1:13" x14ac:dyDescent="0.2">
      <c r="A1376" s="50" t="s">
        <v>1865</v>
      </c>
      <c r="B1376" s="50" t="s">
        <v>1342</v>
      </c>
      <c r="C1376" s="56" t="s">
        <v>638</v>
      </c>
      <c r="D1376" s="50" t="s">
        <v>38</v>
      </c>
      <c r="E1376" s="50" t="s">
        <v>39</v>
      </c>
      <c r="F1376" s="50" t="s">
        <v>40</v>
      </c>
      <c r="G1376" s="50" t="s">
        <v>41</v>
      </c>
      <c r="H1376" s="50" t="s">
        <v>57</v>
      </c>
      <c r="I1376" s="50" t="s">
        <v>1865</v>
      </c>
      <c r="J1376" s="50" t="s">
        <v>43</v>
      </c>
      <c r="K1376" s="50" t="str">
        <f t="shared" si="21"/>
        <v>IPSAPORTE FAMILIAR PERMANENTERECLAMO IPS</v>
      </c>
      <c r="L1376" s="49" t="s">
        <v>44</v>
      </c>
      <c r="M1376" s="50" t="s">
        <v>45</v>
      </c>
    </row>
    <row r="1377" spans="1:13" x14ac:dyDescent="0.2">
      <c r="A1377" s="50" t="s">
        <v>1866</v>
      </c>
      <c r="B1377" s="50" t="s">
        <v>638</v>
      </c>
      <c r="C1377" s="56" t="s">
        <v>638</v>
      </c>
      <c r="D1377" s="50" t="s">
        <v>94</v>
      </c>
      <c r="E1377" s="50" t="s">
        <v>39</v>
      </c>
      <c r="F1377" s="50" t="s">
        <v>68</v>
      </c>
      <c r="G1377" s="50" t="s">
        <v>69</v>
      </c>
      <c r="H1377" s="50" t="s">
        <v>1569</v>
      </c>
      <c r="I1377" s="50" t="s">
        <v>1866</v>
      </c>
      <c r="J1377" s="50" t="s">
        <v>43</v>
      </c>
      <c r="K1377" s="50" t="str">
        <f t="shared" si="21"/>
        <v>CANALES DE ATENCIÓNCAPRIINFRAESTRUCTURA DEL LOCAL</v>
      </c>
      <c r="L1377" s="49" t="s">
        <v>684</v>
      </c>
      <c r="M1377" s="50" t="s">
        <v>98</v>
      </c>
    </row>
    <row r="1378" spans="1:13" x14ac:dyDescent="0.2">
      <c r="A1378" s="50" t="s">
        <v>1867</v>
      </c>
      <c r="B1378" s="50" t="s">
        <v>1868</v>
      </c>
      <c r="C1378" s="56" t="s">
        <v>1869</v>
      </c>
      <c r="D1378" s="50" t="s">
        <v>38</v>
      </c>
      <c r="E1378" s="50" t="s">
        <v>39</v>
      </c>
      <c r="F1378" s="50" t="s">
        <v>40</v>
      </c>
      <c r="G1378" s="50" t="s">
        <v>54</v>
      </c>
      <c r="H1378" s="50" t="s">
        <v>1870</v>
      </c>
      <c r="I1378" s="50" t="s">
        <v>1867</v>
      </c>
      <c r="J1378" s="50" t="s">
        <v>43</v>
      </c>
      <c r="K1378" s="50" t="str">
        <f t="shared" si="21"/>
        <v>IPSPENSIONADOSPRÓRROGA DE ORFANDAD</v>
      </c>
      <c r="L1378" s="49" t="s">
        <v>44</v>
      </c>
      <c r="M1378" s="50" t="s">
        <v>45</v>
      </c>
    </row>
    <row r="1379" spans="1:13" x14ac:dyDescent="0.2">
      <c r="A1379" s="50" t="s">
        <v>1871</v>
      </c>
      <c r="B1379" s="50" t="s">
        <v>1369</v>
      </c>
      <c r="C1379" s="56" t="s">
        <v>1869</v>
      </c>
      <c r="D1379" s="50" t="s">
        <v>94</v>
      </c>
      <c r="E1379" s="50" t="s">
        <v>39</v>
      </c>
      <c r="F1379" s="50" t="s">
        <v>40</v>
      </c>
      <c r="G1379" s="50" t="s">
        <v>1111</v>
      </c>
      <c r="H1379" s="50" t="s">
        <v>42</v>
      </c>
      <c r="I1379" s="50" t="s">
        <v>1871</v>
      </c>
      <c r="J1379" s="50" t="s">
        <v>43</v>
      </c>
      <c r="K1379" s="50" t="str">
        <f t="shared" si="21"/>
        <v>IPSPENSIÓN GARANTIZADA UNIVERSALINFORMACIÓN Y ORIENTACIÓN</v>
      </c>
      <c r="L1379" s="49" t="s">
        <v>71</v>
      </c>
      <c r="M1379" s="50" t="s">
        <v>98</v>
      </c>
    </row>
    <row r="1380" spans="1:13" x14ac:dyDescent="0.2">
      <c r="A1380" s="50" t="s">
        <v>1872</v>
      </c>
      <c r="B1380" s="50" t="s">
        <v>1859</v>
      </c>
      <c r="C1380" s="56" t="s">
        <v>1869</v>
      </c>
      <c r="D1380" s="50" t="s">
        <v>94</v>
      </c>
      <c r="E1380" s="50" t="s">
        <v>39</v>
      </c>
      <c r="F1380" s="50" t="s">
        <v>68</v>
      </c>
      <c r="G1380" s="50" t="s">
        <v>69</v>
      </c>
      <c r="H1380" s="50" t="s">
        <v>70</v>
      </c>
      <c r="I1380" s="50" t="s">
        <v>1872</v>
      </c>
      <c r="J1380" s="50" t="s">
        <v>43</v>
      </c>
      <c r="K1380" s="50" t="str">
        <f t="shared" si="21"/>
        <v>CANALES DE ATENCIÓNCAPRICALIDAD ATENCIÓN DEL FUNCIONARIO</v>
      </c>
      <c r="L1380" s="49" t="s">
        <v>71</v>
      </c>
      <c r="M1380" s="50" t="s">
        <v>98</v>
      </c>
    </row>
    <row r="1381" spans="1:13" x14ac:dyDescent="0.2">
      <c r="A1381" s="50" t="s">
        <v>1873</v>
      </c>
      <c r="B1381" s="50" t="s">
        <v>1810</v>
      </c>
      <c r="C1381" s="56" t="s">
        <v>1869</v>
      </c>
      <c r="D1381" s="50" t="s">
        <v>94</v>
      </c>
      <c r="E1381" s="50" t="s">
        <v>39</v>
      </c>
      <c r="F1381" s="50" t="s">
        <v>40</v>
      </c>
      <c r="G1381" s="50" t="s">
        <v>54</v>
      </c>
      <c r="H1381" s="50" t="s">
        <v>42</v>
      </c>
      <c r="I1381" s="50" t="s">
        <v>1873</v>
      </c>
      <c r="J1381" s="50" t="s">
        <v>43</v>
      </c>
      <c r="K1381" s="50" t="str">
        <f t="shared" si="21"/>
        <v>IPSPENSIONADOSINFORMACIÓN Y ORIENTACIÓN</v>
      </c>
      <c r="L1381" s="49" t="s">
        <v>44</v>
      </c>
      <c r="M1381" s="50" t="s">
        <v>98</v>
      </c>
    </row>
    <row r="1382" spans="1:13" x14ac:dyDescent="0.2">
      <c r="A1382" s="50" t="s">
        <v>1874</v>
      </c>
      <c r="B1382" s="50" t="s">
        <v>1869</v>
      </c>
      <c r="C1382" s="56" t="s">
        <v>1869</v>
      </c>
      <c r="D1382" s="50" t="s">
        <v>94</v>
      </c>
      <c r="E1382" s="50" t="s">
        <v>39</v>
      </c>
      <c r="F1382" s="50" t="s">
        <v>40</v>
      </c>
      <c r="G1382" s="50" t="s">
        <v>54</v>
      </c>
      <c r="H1382" s="50" t="s">
        <v>42</v>
      </c>
      <c r="I1382" s="50" t="s">
        <v>1874</v>
      </c>
      <c r="J1382" s="50" t="s">
        <v>43</v>
      </c>
      <c r="K1382" s="50" t="str">
        <f t="shared" si="21"/>
        <v>IPSPENSIONADOSINFORMACIÓN Y ORIENTACIÓN</v>
      </c>
      <c r="L1382" s="49" t="s">
        <v>44</v>
      </c>
      <c r="M1382" s="50" t="s">
        <v>98</v>
      </c>
    </row>
    <row r="1383" spans="1:13" x14ac:dyDescent="0.2">
      <c r="A1383" s="50" t="s">
        <v>1875</v>
      </c>
      <c r="B1383" s="50" t="s">
        <v>1869</v>
      </c>
      <c r="C1383" s="56" t="s">
        <v>1869</v>
      </c>
      <c r="D1383" s="50" t="s">
        <v>94</v>
      </c>
      <c r="E1383" s="50" t="s">
        <v>39</v>
      </c>
      <c r="F1383" s="50" t="s">
        <v>68</v>
      </c>
      <c r="G1383" s="50" t="s">
        <v>69</v>
      </c>
      <c r="H1383" s="50" t="s">
        <v>70</v>
      </c>
      <c r="I1383" s="50" t="s">
        <v>1875</v>
      </c>
      <c r="J1383" s="50" t="s">
        <v>43</v>
      </c>
      <c r="K1383" s="50" t="str">
        <f t="shared" si="21"/>
        <v>CANALES DE ATENCIÓNCAPRICALIDAD ATENCIÓN DEL FUNCIONARIO</v>
      </c>
      <c r="L1383" s="49" t="s">
        <v>71</v>
      </c>
      <c r="M1383" s="50" t="s">
        <v>98</v>
      </c>
    </row>
    <row r="1384" spans="1:13" x14ac:dyDescent="0.2">
      <c r="A1384" s="50" t="s">
        <v>1876</v>
      </c>
      <c r="B1384" s="50" t="s">
        <v>638</v>
      </c>
      <c r="C1384" s="56" t="s">
        <v>1877</v>
      </c>
      <c r="D1384" s="50" t="s">
        <v>94</v>
      </c>
      <c r="E1384" s="50" t="s">
        <v>39</v>
      </c>
      <c r="F1384" s="50" t="s">
        <v>68</v>
      </c>
      <c r="G1384" s="50" t="s">
        <v>69</v>
      </c>
      <c r="H1384" s="50" t="s">
        <v>70</v>
      </c>
      <c r="I1384" s="50" t="s">
        <v>1876</v>
      </c>
      <c r="J1384" s="50" t="s">
        <v>43</v>
      </c>
      <c r="K1384" s="50" t="str">
        <f t="shared" si="21"/>
        <v>CANALES DE ATENCIÓNCAPRICALIDAD ATENCIÓN DEL FUNCIONARIO</v>
      </c>
      <c r="L1384" s="49" t="s">
        <v>71</v>
      </c>
      <c r="M1384" s="50" t="s">
        <v>98</v>
      </c>
    </row>
    <row r="1385" spans="1:13" x14ac:dyDescent="0.2">
      <c r="A1385" s="50" t="s">
        <v>1878</v>
      </c>
      <c r="B1385" s="50" t="s">
        <v>638</v>
      </c>
      <c r="C1385" s="56" t="s">
        <v>1877</v>
      </c>
      <c r="D1385" s="50" t="s">
        <v>94</v>
      </c>
      <c r="E1385" s="50" t="s">
        <v>39</v>
      </c>
      <c r="F1385" s="50" t="s">
        <v>68</v>
      </c>
      <c r="G1385" s="50" t="s">
        <v>69</v>
      </c>
      <c r="H1385" s="50" t="s">
        <v>1569</v>
      </c>
      <c r="I1385" s="50" t="s">
        <v>1878</v>
      </c>
      <c r="J1385" s="50" t="s">
        <v>43</v>
      </c>
      <c r="K1385" s="50" t="str">
        <f t="shared" si="21"/>
        <v>CANALES DE ATENCIÓNCAPRIINFRAESTRUCTURA DEL LOCAL</v>
      </c>
      <c r="L1385" s="49" t="s">
        <v>684</v>
      </c>
      <c r="M1385" s="50" t="s">
        <v>98</v>
      </c>
    </row>
    <row r="1386" spans="1:13" x14ac:dyDescent="0.2">
      <c r="A1386" s="50" t="s">
        <v>1879</v>
      </c>
      <c r="B1386" s="50" t="s">
        <v>202</v>
      </c>
      <c r="C1386" s="56" t="s">
        <v>1880</v>
      </c>
      <c r="D1386" s="50" t="s">
        <v>38</v>
      </c>
      <c r="E1386" s="50" t="s">
        <v>39</v>
      </c>
      <c r="F1386" s="50" t="s">
        <v>40</v>
      </c>
      <c r="G1386" s="50" t="s">
        <v>177</v>
      </c>
      <c r="H1386" s="50" t="s">
        <v>42</v>
      </c>
      <c r="I1386" s="50" t="s">
        <v>1879</v>
      </c>
      <c r="J1386" s="50" t="s">
        <v>43</v>
      </c>
      <c r="K1386" s="50" t="str">
        <f t="shared" si="21"/>
        <v>IPSINFORMACIÓN INSTITUCIONALINFORMACIÓN Y ORIENTACIÓN</v>
      </c>
      <c r="L1386" s="49" t="s">
        <v>44</v>
      </c>
      <c r="M1386" s="50" t="s">
        <v>45</v>
      </c>
    </row>
    <row r="1387" spans="1:13" x14ac:dyDescent="0.2">
      <c r="A1387" s="50" t="s">
        <v>1881</v>
      </c>
      <c r="B1387" s="50" t="s">
        <v>73</v>
      </c>
      <c r="C1387" s="56" t="s">
        <v>1880</v>
      </c>
      <c r="D1387" s="50" t="s">
        <v>38</v>
      </c>
      <c r="E1387" s="50" t="s">
        <v>39</v>
      </c>
      <c r="F1387" s="50" t="s">
        <v>40</v>
      </c>
      <c r="G1387" s="50" t="s">
        <v>54</v>
      </c>
      <c r="H1387" s="50" t="s">
        <v>42</v>
      </c>
      <c r="I1387" s="50" t="s">
        <v>1881</v>
      </c>
      <c r="J1387" s="50" t="s">
        <v>43</v>
      </c>
      <c r="K1387" s="50" t="str">
        <f t="shared" si="21"/>
        <v>IPSPENSIONADOSINFORMACIÓN Y ORIENTACIÓN</v>
      </c>
      <c r="L1387" s="49" t="s">
        <v>44</v>
      </c>
      <c r="M1387" s="50" t="s">
        <v>45</v>
      </c>
    </row>
    <row r="1388" spans="1:13" x14ac:dyDescent="0.2">
      <c r="A1388" s="50" t="s">
        <v>1882</v>
      </c>
      <c r="B1388" s="50" t="s">
        <v>870</v>
      </c>
      <c r="C1388" s="56" t="s">
        <v>1880</v>
      </c>
      <c r="D1388" s="50" t="s">
        <v>38</v>
      </c>
      <c r="E1388" s="50" t="s">
        <v>39</v>
      </c>
      <c r="F1388" s="50" t="s">
        <v>40</v>
      </c>
      <c r="G1388" s="50" t="s">
        <v>54</v>
      </c>
      <c r="H1388" s="50" t="s">
        <v>42</v>
      </c>
      <c r="I1388" s="50" t="s">
        <v>1882</v>
      </c>
      <c r="J1388" s="50" t="s">
        <v>43</v>
      </c>
      <c r="K1388" s="50" t="str">
        <f t="shared" si="21"/>
        <v>IPSPENSIONADOSINFORMACIÓN Y ORIENTACIÓN</v>
      </c>
      <c r="L1388" s="49" t="s">
        <v>44</v>
      </c>
      <c r="M1388" s="50" t="s">
        <v>45</v>
      </c>
    </row>
    <row r="1389" spans="1:13" x14ac:dyDescent="0.2">
      <c r="A1389" s="50" t="s">
        <v>1883</v>
      </c>
      <c r="B1389" s="50" t="s">
        <v>1753</v>
      </c>
      <c r="C1389" s="56" t="s">
        <v>1880</v>
      </c>
      <c r="D1389" s="50" t="s">
        <v>38</v>
      </c>
      <c r="E1389" s="50" t="s">
        <v>39</v>
      </c>
      <c r="F1389" s="50" t="s">
        <v>40</v>
      </c>
      <c r="G1389" s="50" t="s">
        <v>54</v>
      </c>
      <c r="H1389" s="50" t="s">
        <v>42</v>
      </c>
      <c r="I1389" s="50" t="s">
        <v>1883</v>
      </c>
      <c r="J1389" s="50" t="s">
        <v>43</v>
      </c>
      <c r="K1389" s="50" t="str">
        <f t="shared" si="21"/>
        <v>IPSPENSIONADOSINFORMACIÓN Y ORIENTACIÓN</v>
      </c>
      <c r="L1389" s="49" t="s">
        <v>44</v>
      </c>
      <c r="M1389" s="50" t="s">
        <v>45</v>
      </c>
    </row>
    <row r="1390" spans="1:13" x14ac:dyDescent="0.2">
      <c r="A1390" s="50" t="s">
        <v>1884</v>
      </c>
      <c r="B1390" s="50" t="s">
        <v>265</v>
      </c>
      <c r="C1390" s="56" t="s">
        <v>1880</v>
      </c>
      <c r="D1390" s="50" t="s">
        <v>38</v>
      </c>
      <c r="E1390" s="50" t="s">
        <v>39</v>
      </c>
      <c r="F1390" s="50" t="s">
        <v>40</v>
      </c>
      <c r="G1390" s="50" t="s">
        <v>1161</v>
      </c>
      <c r="H1390" s="50" t="s">
        <v>1408</v>
      </c>
      <c r="I1390" s="50" t="s">
        <v>1884</v>
      </c>
      <c r="J1390" s="50" t="s">
        <v>43</v>
      </c>
      <c r="K1390" s="50" t="str">
        <f t="shared" si="21"/>
        <v>IPSSERVICIO IPS EN LINEASOPORTE USO DE SISTEMA</v>
      </c>
      <c r="L1390" s="49" t="s">
        <v>44</v>
      </c>
      <c r="M1390" s="50" t="s">
        <v>45</v>
      </c>
    </row>
    <row r="1391" spans="1:13" x14ac:dyDescent="0.2">
      <c r="A1391" s="50" t="s">
        <v>1885</v>
      </c>
      <c r="B1391" s="50" t="s">
        <v>1868</v>
      </c>
      <c r="C1391" s="56" t="s">
        <v>1880</v>
      </c>
      <c r="D1391" s="50" t="s">
        <v>38</v>
      </c>
      <c r="E1391" s="50" t="s">
        <v>39</v>
      </c>
      <c r="F1391" s="50" t="s">
        <v>40</v>
      </c>
      <c r="G1391" s="50" t="s">
        <v>54</v>
      </c>
      <c r="H1391" s="50" t="s">
        <v>55</v>
      </c>
      <c r="I1391" s="50" t="s">
        <v>1885</v>
      </c>
      <c r="J1391" s="50" t="s">
        <v>43</v>
      </c>
      <c r="K1391" s="50" t="str">
        <f t="shared" si="21"/>
        <v>IPSPENSIONADOSAGUINALDO</v>
      </c>
      <c r="L1391" s="49" t="s">
        <v>44</v>
      </c>
      <c r="M1391" s="50" t="s">
        <v>45</v>
      </c>
    </row>
    <row r="1392" spans="1:13" x14ac:dyDescent="0.2">
      <c r="A1392" s="50" t="s">
        <v>1886</v>
      </c>
      <c r="B1392" s="50" t="s">
        <v>509</v>
      </c>
      <c r="C1392" s="56" t="s">
        <v>1880</v>
      </c>
      <c r="D1392" s="50" t="s">
        <v>38</v>
      </c>
      <c r="E1392" s="50" t="s">
        <v>39</v>
      </c>
      <c r="F1392" s="50" t="s">
        <v>40</v>
      </c>
      <c r="G1392" s="50" t="s">
        <v>54</v>
      </c>
      <c r="H1392" s="50" t="s">
        <v>42</v>
      </c>
      <c r="I1392" s="50" t="s">
        <v>1886</v>
      </c>
      <c r="J1392" s="50" t="s">
        <v>43</v>
      </c>
      <c r="K1392" s="50" t="str">
        <f t="shared" si="21"/>
        <v>IPSPENSIONADOSINFORMACIÓN Y ORIENTACIÓN</v>
      </c>
      <c r="L1392" s="49" t="s">
        <v>44</v>
      </c>
      <c r="M1392" s="50" t="s">
        <v>45</v>
      </c>
    </row>
    <row r="1393" spans="1:13" x14ac:dyDescent="0.2">
      <c r="A1393" s="50" t="s">
        <v>1887</v>
      </c>
      <c r="B1393" s="50" t="s">
        <v>1888</v>
      </c>
      <c r="C1393" s="56" t="s">
        <v>1880</v>
      </c>
      <c r="D1393" s="50" t="s">
        <v>38</v>
      </c>
      <c r="E1393" s="50" t="s">
        <v>39</v>
      </c>
      <c r="F1393" s="50" t="s">
        <v>40</v>
      </c>
      <c r="G1393" s="50" t="s">
        <v>54</v>
      </c>
      <c r="H1393" s="50" t="s">
        <v>500</v>
      </c>
      <c r="I1393" s="50" t="s">
        <v>1887</v>
      </c>
      <c r="J1393" s="50" t="s">
        <v>43</v>
      </c>
      <c r="K1393" s="50" t="str">
        <f t="shared" si="21"/>
        <v>IPSPENSIONADOSIDENTIFICACIÓN DE PENSIONADOS</v>
      </c>
      <c r="L1393" s="49" t="s">
        <v>44</v>
      </c>
      <c r="M1393" s="50" t="s">
        <v>45</v>
      </c>
    </row>
    <row r="1394" spans="1:13" x14ac:dyDescent="0.2">
      <c r="A1394" s="50" t="s">
        <v>1889</v>
      </c>
      <c r="B1394" s="50" t="s">
        <v>1369</v>
      </c>
      <c r="C1394" s="56" t="s">
        <v>1880</v>
      </c>
      <c r="D1394" s="50" t="s">
        <v>94</v>
      </c>
      <c r="E1394" s="50" t="s">
        <v>39</v>
      </c>
      <c r="F1394" s="50" t="s">
        <v>68</v>
      </c>
      <c r="G1394" s="50" t="s">
        <v>69</v>
      </c>
      <c r="H1394" s="50" t="s">
        <v>42</v>
      </c>
      <c r="I1394" s="50" t="s">
        <v>1889</v>
      </c>
      <c r="J1394" s="50" t="s">
        <v>43</v>
      </c>
      <c r="K1394" s="50" t="str">
        <f t="shared" si="21"/>
        <v>CANALES DE ATENCIÓNCAPRIINFORMACIÓN Y ORIENTACIÓN</v>
      </c>
      <c r="L1394" s="49" t="s">
        <v>684</v>
      </c>
      <c r="M1394" s="50" t="s">
        <v>98</v>
      </c>
    </row>
    <row r="1395" spans="1:13" x14ac:dyDescent="0.2">
      <c r="A1395" s="50" t="s">
        <v>1890</v>
      </c>
      <c r="B1395" s="50" t="s">
        <v>1413</v>
      </c>
      <c r="C1395" s="56" t="s">
        <v>1880</v>
      </c>
      <c r="D1395" s="50" t="s">
        <v>94</v>
      </c>
      <c r="E1395" s="50" t="s">
        <v>39</v>
      </c>
      <c r="F1395" s="50" t="s">
        <v>68</v>
      </c>
      <c r="G1395" s="50" t="s">
        <v>69</v>
      </c>
      <c r="H1395" s="50" t="s">
        <v>70</v>
      </c>
      <c r="I1395" s="50" t="s">
        <v>1890</v>
      </c>
      <c r="J1395" s="50" t="s">
        <v>43</v>
      </c>
      <c r="K1395" s="50" t="str">
        <f t="shared" si="21"/>
        <v>CANALES DE ATENCIÓNCAPRICALIDAD ATENCIÓN DEL FUNCIONARIO</v>
      </c>
      <c r="L1395" s="49" t="s">
        <v>71</v>
      </c>
      <c r="M1395" s="50" t="s">
        <v>98</v>
      </c>
    </row>
    <row r="1396" spans="1:13" x14ac:dyDescent="0.2">
      <c r="A1396" s="50" t="s">
        <v>1891</v>
      </c>
      <c r="B1396" s="50" t="s">
        <v>638</v>
      </c>
      <c r="C1396" s="56" t="s">
        <v>1880</v>
      </c>
      <c r="D1396" s="50" t="s">
        <v>94</v>
      </c>
      <c r="E1396" s="50" t="s">
        <v>39</v>
      </c>
      <c r="F1396" s="50" t="s">
        <v>40</v>
      </c>
      <c r="G1396" s="50" t="s">
        <v>62</v>
      </c>
      <c r="H1396" s="50" t="s">
        <v>329</v>
      </c>
      <c r="I1396" s="50" t="s">
        <v>1891</v>
      </c>
      <c r="J1396" s="50" t="s">
        <v>43</v>
      </c>
      <c r="K1396" s="50" t="str">
        <f t="shared" si="21"/>
        <v>IPSAFILIADOS D.L.3500/TRABAJADORCERTIFICADOS</v>
      </c>
      <c r="L1396" s="49" t="s">
        <v>44</v>
      </c>
      <c r="M1396" s="50" t="s">
        <v>98</v>
      </c>
    </row>
    <row r="1397" spans="1:13" x14ac:dyDescent="0.2">
      <c r="A1397" s="50" t="s">
        <v>1892</v>
      </c>
      <c r="B1397" s="50" t="s">
        <v>1869</v>
      </c>
      <c r="C1397" s="56" t="s">
        <v>1880</v>
      </c>
      <c r="D1397" s="50" t="s">
        <v>94</v>
      </c>
      <c r="E1397" s="50" t="s">
        <v>39</v>
      </c>
      <c r="F1397" s="50" t="s">
        <v>68</v>
      </c>
      <c r="G1397" s="50" t="s">
        <v>69</v>
      </c>
      <c r="H1397" s="50" t="s">
        <v>70</v>
      </c>
      <c r="I1397" s="50" t="s">
        <v>1892</v>
      </c>
      <c r="J1397" s="50" t="s">
        <v>43</v>
      </c>
      <c r="K1397" s="50" t="str">
        <f t="shared" si="21"/>
        <v>CANALES DE ATENCIÓNCAPRICALIDAD ATENCIÓN DEL FUNCIONARIO</v>
      </c>
      <c r="L1397" s="49" t="s">
        <v>71</v>
      </c>
      <c r="M1397" s="50" t="s">
        <v>98</v>
      </c>
    </row>
    <row r="1398" spans="1:13" x14ac:dyDescent="0.2">
      <c r="A1398" s="50" t="s">
        <v>1893</v>
      </c>
      <c r="B1398" s="50" t="s">
        <v>1007</v>
      </c>
      <c r="C1398" s="56" t="s">
        <v>1880</v>
      </c>
      <c r="D1398" s="50" t="s">
        <v>94</v>
      </c>
      <c r="E1398" s="50" t="s">
        <v>39</v>
      </c>
      <c r="F1398" s="50" t="s">
        <v>40</v>
      </c>
      <c r="G1398" s="50" t="s">
        <v>282</v>
      </c>
      <c r="H1398" s="50" t="s">
        <v>133</v>
      </c>
      <c r="I1398" s="50" t="s">
        <v>1893</v>
      </c>
      <c r="J1398" s="50" t="s">
        <v>43</v>
      </c>
      <c r="K1398" s="50" t="str">
        <f t="shared" si="21"/>
        <v>IPSBENEFICIARIOS BODAS DE OROSOLICITUD DE BENEFICIOS</v>
      </c>
      <c r="L1398" s="49" t="s">
        <v>44</v>
      </c>
      <c r="M1398" s="50" t="s">
        <v>98</v>
      </c>
    </row>
    <row r="1399" spans="1:13" x14ac:dyDescent="0.2">
      <c r="A1399" s="50" t="s">
        <v>1894</v>
      </c>
      <c r="B1399" s="50" t="s">
        <v>1877</v>
      </c>
      <c r="C1399" s="56" t="s">
        <v>1880</v>
      </c>
      <c r="D1399" s="50" t="s">
        <v>94</v>
      </c>
      <c r="E1399" s="50" t="s">
        <v>39</v>
      </c>
      <c r="F1399" s="50" t="s">
        <v>40</v>
      </c>
      <c r="G1399" s="50" t="s">
        <v>54</v>
      </c>
      <c r="H1399" s="50" t="s">
        <v>884</v>
      </c>
      <c r="I1399" s="50" t="s">
        <v>1894</v>
      </c>
      <c r="J1399" s="50" t="s">
        <v>43</v>
      </c>
      <c r="K1399" s="50" t="str">
        <f t="shared" si="21"/>
        <v>IPSPENSIONADOSDESCUENTOS A TERCEROS</v>
      </c>
      <c r="L1399" s="49" t="s">
        <v>44</v>
      </c>
      <c r="M1399" s="50" t="s">
        <v>98</v>
      </c>
    </row>
    <row r="1400" spans="1:13" x14ac:dyDescent="0.2">
      <c r="A1400" s="50" t="s">
        <v>1895</v>
      </c>
      <c r="B1400" s="50" t="s">
        <v>1880</v>
      </c>
      <c r="C1400" s="56" t="s">
        <v>1880</v>
      </c>
      <c r="D1400" s="50" t="s">
        <v>94</v>
      </c>
      <c r="E1400" s="50" t="s">
        <v>39</v>
      </c>
      <c r="F1400" s="50" t="s">
        <v>68</v>
      </c>
      <c r="G1400" s="50" t="s">
        <v>69</v>
      </c>
      <c r="H1400" s="50" t="s">
        <v>537</v>
      </c>
      <c r="I1400" s="50" t="s">
        <v>1895</v>
      </c>
      <c r="J1400" s="50" t="s">
        <v>43</v>
      </c>
      <c r="K1400" s="50" t="str">
        <f t="shared" si="21"/>
        <v>CANALES DE ATENCIÓNCAPRICALIDAD INFORMACIÓN RECIBIDA (RESPUESTA)</v>
      </c>
      <c r="L1400" s="49" t="s">
        <v>71</v>
      </c>
      <c r="M1400" s="50" t="s">
        <v>98</v>
      </c>
    </row>
    <row r="1401" spans="1:13" x14ac:dyDescent="0.2">
      <c r="A1401" s="50" t="s">
        <v>1896</v>
      </c>
      <c r="B1401" s="50" t="s">
        <v>1880</v>
      </c>
      <c r="C1401" s="56" t="s">
        <v>1880</v>
      </c>
      <c r="D1401" s="50" t="s">
        <v>94</v>
      </c>
      <c r="E1401" s="50" t="s">
        <v>39</v>
      </c>
      <c r="F1401" s="50" t="s">
        <v>40</v>
      </c>
      <c r="G1401" s="50" t="s">
        <v>54</v>
      </c>
      <c r="H1401" s="50" t="s">
        <v>1779</v>
      </c>
      <c r="I1401" s="50" t="s">
        <v>1896</v>
      </c>
      <c r="J1401" s="50" t="s">
        <v>43</v>
      </c>
      <c r="K1401" s="50" t="str">
        <f t="shared" si="21"/>
        <v>IPSPENSIONADOSBONO INVIERNO</v>
      </c>
      <c r="L1401" s="49" t="s">
        <v>44</v>
      </c>
      <c r="M1401" s="50" t="s">
        <v>98</v>
      </c>
    </row>
    <row r="1402" spans="1:13" x14ac:dyDescent="0.2">
      <c r="A1402" s="50" t="s">
        <v>1897</v>
      </c>
      <c r="B1402" s="50" t="s">
        <v>1880</v>
      </c>
      <c r="C1402" s="56" t="s">
        <v>1880</v>
      </c>
      <c r="D1402" s="50" t="s">
        <v>656</v>
      </c>
      <c r="E1402" s="50" t="s">
        <v>39</v>
      </c>
      <c r="F1402" s="50" t="s">
        <v>40</v>
      </c>
      <c r="G1402" s="50" t="s">
        <v>41</v>
      </c>
      <c r="H1402" s="50" t="s">
        <v>42</v>
      </c>
      <c r="I1402" s="50" t="s">
        <v>1897</v>
      </c>
      <c r="J1402" s="50" t="s">
        <v>43</v>
      </c>
      <c r="K1402" s="50" t="str">
        <f t="shared" si="21"/>
        <v>IPSAPORTE FAMILIAR PERMANENTEINFORMACIÓN Y ORIENTACIÓN</v>
      </c>
      <c r="L1402" s="49" t="s">
        <v>44</v>
      </c>
      <c r="M1402" s="50" t="s">
        <v>658</v>
      </c>
    </row>
    <row r="1403" spans="1:13" x14ac:dyDescent="0.2">
      <c r="A1403" s="50" t="s">
        <v>1898</v>
      </c>
      <c r="B1403" s="50" t="s">
        <v>1342</v>
      </c>
      <c r="C1403" s="56" t="s">
        <v>1899</v>
      </c>
      <c r="D1403" s="50" t="s">
        <v>38</v>
      </c>
      <c r="E1403" s="50" t="s">
        <v>39</v>
      </c>
      <c r="F1403" s="50" t="s">
        <v>40</v>
      </c>
      <c r="G1403" s="50" t="s">
        <v>89</v>
      </c>
      <c r="H1403" s="50" t="s">
        <v>90</v>
      </c>
      <c r="I1403" s="50" t="s">
        <v>1898</v>
      </c>
      <c r="J1403" s="50" t="s">
        <v>43</v>
      </c>
      <c r="K1403" s="50" t="str">
        <f t="shared" si="21"/>
        <v>IPSEMPLEADORESSALDO FAVOR EMPLEADOR</v>
      </c>
      <c r="L1403" s="49" t="s">
        <v>44</v>
      </c>
      <c r="M1403" s="50" t="s">
        <v>45</v>
      </c>
    </row>
    <row r="1404" spans="1:13" x14ac:dyDescent="0.2">
      <c r="A1404" s="50" t="s">
        <v>1900</v>
      </c>
      <c r="B1404" s="50" t="s">
        <v>1413</v>
      </c>
      <c r="C1404" s="56" t="s">
        <v>1899</v>
      </c>
      <c r="D1404" s="50" t="s">
        <v>38</v>
      </c>
      <c r="E1404" s="50" t="s">
        <v>39</v>
      </c>
      <c r="F1404" s="50" t="s">
        <v>40</v>
      </c>
      <c r="G1404" s="50" t="s">
        <v>41</v>
      </c>
      <c r="H1404" s="50" t="s">
        <v>57</v>
      </c>
      <c r="I1404" s="50" t="s">
        <v>1900</v>
      </c>
      <c r="J1404" s="50" t="s">
        <v>43</v>
      </c>
      <c r="K1404" s="50" t="str">
        <f t="shared" si="21"/>
        <v>IPSAPORTE FAMILIAR PERMANENTERECLAMO IPS</v>
      </c>
      <c r="L1404" s="49" t="s">
        <v>44</v>
      </c>
      <c r="M1404" s="50" t="s">
        <v>45</v>
      </c>
    </row>
    <row r="1405" spans="1:13" x14ac:dyDescent="0.2">
      <c r="A1405" s="50" t="s">
        <v>1901</v>
      </c>
      <c r="B1405" s="50" t="s">
        <v>1810</v>
      </c>
      <c r="C1405" s="56" t="s">
        <v>1899</v>
      </c>
      <c r="D1405" s="50" t="s">
        <v>38</v>
      </c>
      <c r="E1405" s="50" t="s">
        <v>39</v>
      </c>
      <c r="F1405" s="50" t="s">
        <v>40</v>
      </c>
      <c r="G1405" s="50" t="s">
        <v>1111</v>
      </c>
      <c r="H1405" s="50" t="s">
        <v>1540</v>
      </c>
      <c r="I1405" s="50" t="s">
        <v>1901</v>
      </c>
      <c r="J1405" s="50" t="s">
        <v>43</v>
      </c>
      <c r="K1405" s="50" t="str">
        <f t="shared" si="21"/>
        <v>IPSPENSIÓN GARANTIZADA UNIVERSALFECHA Y FORMA DE PAGO</v>
      </c>
      <c r="L1405" s="49" t="s">
        <v>44</v>
      </c>
      <c r="M1405" s="50" t="s">
        <v>45</v>
      </c>
    </row>
    <row r="1406" spans="1:13" x14ac:dyDescent="0.2">
      <c r="A1406" s="50" t="s">
        <v>1902</v>
      </c>
      <c r="B1406" s="50" t="s">
        <v>1369</v>
      </c>
      <c r="C1406" s="56" t="s">
        <v>1903</v>
      </c>
      <c r="D1406" s="50" t="s">
        <v>38</v>
      </c>
      <c r="E1406" s="50" t="s">
        <v>39</v>
      </c>
      <c r="F1406" s="50" t="s">
        <v>68</v>
      </c>
      <c r="G1406" s="50" t="s">
        <v>69</v>
      </c>
      <c r="H1406" s="50" t="s">
        <v>70</v>
      </c>
      <c r="I1406" s="50" t="s">
        <v>1902</v>
      </c>
      <c r="J1406" s="50" t="s">
        <v>43</v>
      </c>
      <c r="K1406" s="50" t="str">
        <f t="shared" si="21"/>
        <v>CANALES DE ATENCIÓNCAPRICALIDAD ATENCIÓN DEL FUNCIONARIO</v>
      </c>
      <c r="L1406" s="49" t="s">
        <v>71</v>
      </c>
      <c r="M1406" s="50" t="s">
        <v>45</v>
      </c>
    </row>
    <row r="1407" spans="1:13" x14ac:dyDescent="0.2">
      <c r="A1407" s="50" t="s">
        <v>1904</v>
      </c>
      <c r="B1407" s="50" t="s">
        <v>1869</v>
      </c>
      <c r="C1407" s="56" t="s">
        <v>1903</v>
      </c>
      <c r="D1407" s="50" t="s">
        <v>94</v>
      </c>
      <c r="E1407" s="50" t="s">
        <v>39</v>
      </c>
      <c r="F1407" s="50" t="s">
        <v>40</v>
      </c>
      <c r="G1407" s="50" t="s">
        <v>49</v>
      </c>
      <c r="H1407" s="50" t="s">
        <v>50</v>
      </c>
      <c r="I1407" s="50" t="s">
        <v>1904</v>
      </c>
      <c r="J1407" s="50" t="s">
        <v>43</v>
      </c>
      <c r="K1407" s="50" t="str">
        <f t="shared" si="21"/>
        <v>IPSIMPONENTES EX CAJAS DE PREVISIÓN (REPARTO)ESTADO SOLICITUD EN TRÁMITE</v>
      </c>
      <c r="L1407" s="49" t="s">
        <v>44</v>
      </c>
      <c r="M1407" s="50" t="s">
        <v>98</v>
      </c>
    </row>
    <row r="1408" spans="1:13" x14ac:dyDescent="0.2">
      <c r="A1408" s="50" t="s">
        <v>1905</v>
      </c>
      <c r="B1408" s="50" t="s">
        <v>1906</v>
      </c>
      <c r="C1408" s="56" t="s">
        <v>1906</v>
      </c>
      <c r="D1408" s="50" t="s">
        <v>94</v>
      </c>
      <c r="E1408" s="50" t="s">
        <v>39</v>
      </c>
      <c r="F1408" s="50" t="s">
        <v>40</v>
      </c>
      <c r="G1408" s="50" t="s">
        <v>1111</v>
      </c>
      <c r="H1408" s="50" t="s">
        <v>42</v>
      </c>
      <c r="I1408" s="50" t="s">
        <v>1905</v>
      </c>
      <c r="J1408" s="50" t="s">
        <v>43</v>
      </c>
      <c r="K1408" s="50" t="str">
        <f t="shared" si="21"/>
        <v>IPSPENSIÓN GARANTIZADA UNIVERSALINFORMACIÓN Y ORIENTACIÓN</v>
      </c>
      <c r="L1408" s="49" t="s">
        <v>71</v>
      </c>
      <c r="M1408" s="50" t="s">
        <v>98</v>
      </c>
    </row>
    <row r="1409" spans="1:13" x14ac:dyDescent="0.2">
      <c r="A1409" s="52" t="s">
        <v>1907</v>
      </c>
      <c r="B1409" s="52" t="s">
        <v>1908</v>
      </c>
      <c r="C1409" s="54" t="s">
        <v>1908</v>
      </c>
      <c r="D1409" s="52" t="s">
        <v>94</v>
      </c>
      <c r="E1409" s="52" t="s">
        <v>209</v>
      </c>
      <c r="F1409" s="52" t="s">
        <v>95</v>
      </c>
      <c r="G1409" s="52" t="s">
        <v>1909</v>
      </c>
      <c r="H1409" s="52" t="s">
        <v>1910</v>
      </c>
      <c r="I1409" s="52" t="s">
        <v>1907</v>
      </c>
      <c r="J1409" s="52" t="s">
        <v>43</v>
      </c>
      <c r="K1409" s="50" t="str">
        <f t="shared" si="21"/>
        <v>FONASACERTIFICADO DE COTIZACIONES DE SALUD FONASAENTREGA DE CERTIFICADO</v>
      </c>
      <c r="L1409" s="53" t="s">
        <v>44</v>
      </c>
      <c r="M1409" s="52" t="s">
        <v>98</v>
      </c>
    </row>
    <row r="1410" spans="1:13" x14ac:dyDescent="0.2">
      <c r="A1410" s="50" t="s">
        <v>1911</v>
      </c>
      <c r="B1410" s="50" t="s">
        <v>1877</v>
      </c>
      <c r="C1410" s="56" t="s">
        <v>1906</v>
      </c>
      <c r="D1410" s="50" t="s">
        <v>94</v>
      </c>
      <c r="E1410" s="50" t="s">
        <v>39</v>
      </c>
      <c r="F1410" s="50" t="s">
        <v>40</v>
      </c>
      <c r="G1410" s="50" t="s">
        <v>54</v>
      </c>
      <c r="H1410" s="50" t="s">
        <v>42</v>
      </c>
      <c r="I1410" s="50" t="s">
        <v>1911</v>
      </c>
      <c r="J1410" s="50" t="s">
        <v>43</v>
      </c>
      <c r="K1410" s="50" t="str">
        <f t="shared" si="21"/>
        <v>IPSPENSIONADOSINFORMACIÓN Y ORIENTACIÓN</v>
      </c>
      <c r="L1410" s="49" t="s">
        <v>44</v>
      </c>
      <c r="M1410" s="50" t="s">
        <v>98</v>
      </c>
    </row>
    <row r="1411" spans="1:13" x14ac:dyDescent="0.2">
      <c r="A1411" s="50" t="s">
        <v>1912</v>
      </c>
      <c r="B1411" s="50" t="s">
        <v>1877</v>
      </c>
      <c r="C1411" s="56" t="s">
        <v>1906</v>
      </c>
      <c r="D1411" s="50" t="s">
        <v>94</v>
      </c>
      <c r="E1411" s="50" t="s">
        <v>39</v>
      </c>
      <c r="F1411" s="50" t="s">
        <v>40</v>
      </c>
      <c r="G1411" s="50" t="s">
        <v>54</v>
      </c>
      <c r="H1411" s="50" t="s">
        <v>42</v>
      </c>
      <c r="I1411" s="50" t="s">
        <v>1912</v>
      </c>
      <c r="J1411" s="50" t="s">
        <v>43</v>
      </c>
      <c r="K1411" s="50" t="str">
        <f t="shared" ref="K1411:K1474" si="22">F1411&amp;G1411&amp;H1411</f>
        <v>IPSPENSIONADOSINFORMACIÓN Y ORIENTACIÓN</v>
      </c>
      <c r="L1411" s="49" t="s">
        <v>44</v>
      </c>
      <c r="M1411" s="50" t="s">
        <v>98</v>
      </c>
    </row>
    <row r="1412" spans="1:13" x14ac:dyDescent="0.2">
      <c r="A1412" s="50" t="s">
        <v>1913</v>
      </c>
      <c r="B1412" s="50" t="s">
        <v>1906</v>
      </c>
      <c r="C1412" s="56" t="s">
        <v>1914</v>
      </c>
      <c r="D1412" s="50" t="s">
        <v>94</v>
      </c>
      <c r="E1412" s="50" t="s">
        <v>39</v>
      </c>
      <c r="F1412" s="50" t="s">
        <v>40</v>
      </c>
      <c r="G1412" s="50" t="s">
        <v>1915</v>
      </c>
      <c r="H1412" s="50" t="s">
        <v>42</v>
      </c>
      <c r="I1412" s="50" t="s">
        <v>1913</v>
      </c>
      <c r="J1412" s="50" t="s">
        <v>43</v>
      </c>
      <c r="K1412" s="50" t="str">
        <f t="shared" si="22"/>
        <v>IPSCANASTA BÁSICA DE ALIMENTOSINFORMACIÓN Y ORIENTACIÓN</v>
      </c>
      <c r="L1412" s="49" t="s">
        <v>71</v>
      </c>
      <c r="M1412" s="50" t="s">
        <v>98</v>
      </c>
    </row>
    <row r="1413" spans="1:13" x14ac:dyDescent="0.2">
      <c r="A1413" s="50" t="s">
        <v>1916</v>
      </c>
      <c r="B1413" s="50" t="s">
        <v>1649</v>
      </c>
      <c r="C1413" s="59" t="s">
        <v>1665</v>
      </c>
      <c r="D1413" s="50" t="s">
        <v>94</v>
      </c>
      <c r="E1413" s="50" t="s">
        <v>39</v>
      </c>
      <c r="F1413" s="50" t="s">
        <v>95</v>
      </c>
      <c r="G1413" s="50" t="s">
        <v>96</v>
      </c>
      <c r="H1413" s="50" t="s">
        <v>1002</v>
      </c>
      <c r="I1413" s="50" t="s">
        <v>1916</v>
      </c>
      <c r="J1413" s="50" t="s">
        <v>43</v>
      </c>
      <c r="K1413" s="50" t="str">
        <f t="shared" si="22"/>
        <v>FONASABONOS DE ATENCIÓN DE SALUDVENTA DE BONO EN SUCURSAL (TRANSBANK)</v>
      </c>
      <c r="L1413" s="49" t="s">
        <v>44</v>
      </c>
      <c r="M1413" s="50" t="s">
        <v>98</v>
      </c>
    </row>
    <row r="1414" spans="1:13" x14ac:dyDescent="0.2">
      <c r="A1414" s="50" t="s">
        <v>1917</v>
      </c>
      <c r="B1414" s="50" t="s">
        <v>1655</v>
      </c>
      <c r="C1414" s="59" t="s">
        <v>1665</v>
      </c>
      <c r="D1414" s="50" t="s">
        <v>94</v>
      </c>
      <c r="E1414" s="50" t="s">
        <v>39</v>
      </c>
      <c r="F1414" s="50" t="s">
        <v>142</v>
      </c>
      <c r="G1414" s="50" t="s">
        <v>143</v>
      </c>
      <c r="H1414" s="50" t="s">
        <v>238</v>
      </c>
      <c r="I1414" s="50" t="s">
        <v>1917</v>
      </c>
      <c r="J1414" s="50" t="s">
        <v>43</v>
      </c>
      <c r="K1414" s="50" t="str">
        <f t="shared" si="22"/>
        <v>JUNAEBTARJETA NACIONAL ESTUDIANTIL REPOSICIÓNCONSULTA ESTADO DE TRÁMITE</v>
      </c>
      <c r="L1414" s="49" t="s">
        <v>71</v>
      </c>
      <c r="M1414" s="50" t="s">
        <v>98</v>
      </c>
    </row>
    <row r="1415" spans="1:13" x14ac:dyDescent="0.2">
      <c r="A1415" s="50" t="s">
        <v>1918</v>
      </c>
      <c r="B1415" s="50" t="s">
        <v>1914</v>
      </c>
      <c r="C1415" s="56" t="s">
        <v>1914</v>
      </c>
      <c r="D1415" s="50" t="s">
        <v>94</v>
      </c>
      <c r="E1415" s="50" t="s">
        <v>39</v>
      </c>
      <c r="F1415" s="50" t="s">
        <v>68</v>
      </c>
      <c r="G1415" s="50" t="s">
        <v>69</v>
      </c>
      <c r="H1415" s="50" t="s">
        <v>70</v>
      </c>
      <c r="I1415" s="50" t="s">
        <v>1918</v>
      </c>
      <c r="J1415" s="50" t="s">
        <v>43</v>
      </c>
      <c r="K1415" s="50" t="str">
        <f t="shared" si="22"/>
        <v>CANALES DE ATENCIÓNCAPRICALIDAD ATENCIÓN DEL FUNCIONARIO</v>
      </c>
      <c r="L1415" s="49" t="s">
        <v>71</v>
      </c>
      <c r="M1415" s="50" t="s">
        <v>98</v>
      </c>
    </row>
    <row r="1416" spans="1:13" x14ac:dyDescent="0.2">
      <c r="A1416" s="50" t="s">
        <v>1919</v>
      </c>
      <c r="B1416" s="50" t="s">
        <v>638</v>
      </c>
      <c r="C1416" s="56" t="s">
        <v>1914</v>
      </c>
      <c r="D1416" s="50" t="s">
        <v>38</v>
      </c>
      <c r="E1416" s="50" t="s">
        <v>39</v>
      </c>
      <c r="F1416" s="50" t="s">
        <v>40</v>
      </c>
      <c r="G1416" s="50" t="s">
        <v>103</v>
      </c>
      <c r="H1416" s="50" t="s">
        <v>42</v>
      </c>
      <c r="I1416" s="50" t="s">
        <v>1919</v>
      </c>
      <c r="J1416" s="50" t="s">
        <v>43</v>
      </c>
      <c r="K1416" s="50" t="str">
        <f t="shared" si="22"/>
        <v>IPSBENEFICIARIOS PILAR SOLIDARIOINFORMACIÓN Y ORIENTACIÓN</v>
      </c>
      <c r="L1416" s="49" t="s">
        <v>44</v>
      </c>
      <c r="M1416" s="50" t="s">
        <v>45</v>
      </c>
    </row>
    <row r="1417" spans="1:13" x14ac:dyDescent="0.2">
      <c r="A1417" s="50" t="s">
        <v>1920</v>
      </c>
      <c r="B1417" s="50" t="s">
        <v>638</v>
      </c>
      <c r="C1417" s="56" t="s">
        <v>1914</v>
      </c>
      <c r="D1417" s="50" t="s">
        <v>38</v>
      </c>
      <c r="E1417" s="50" t="s">
        <v>39</v>
      </c>
      <c r="F1417" s="50" t="s">
        <v>40</v>
      </c>
      <c r="G1417" s="50" t="s">
        <v>41</v>
      </c>
      <c r="H1417" s="50" t="s">
        <v>57</v>
      </c>
      <c r="I1417" s="50" t="s">
        <v>1920</v>
      </c>
      <c r="J1417" s="50" t="s">
        <v>43</v>
      </c>
      <c r="K1417" s="50" t="str">
        <f t="shared" si="22"/>
        <v>IPSAPORTE FAMILIAR PERMANENTERECLAMO IPS</v>
      </c>
      <c r="L1417" s="49" t="s">
        <v>44</v>
      </c>
      <c r="M1417" s="50" t="s">
        <v>45</v>
      </c>
    </row>
    <row r="1418" spans="1:13" x14ac:dyDescent="0.2">
      <c r="A1418" s="50" t="s">
        <v>1921</v>
      </c>
      <c r="B1418" s="50" t="s">
        <v>1733</v>
      </c>
      <c r="C1418" s="56" t="s">
        <v>639</v>
      </c>
      <c r="D1418" s="50" t="s">
        <v>38</v>
      </c>
      <c r="E1418" s="50" t="s">
        <v>39</v>
      </c>
      <c r="F1418" s="50" t="s">
        <v>68</v>
      </c>
      <c r="G1418" s="50" t="s">
        <v>1078</v>
      </c>
      <c r="H1418" s="50" t="s">
        <v>70</v>
      </c>
      <c r="I1418" s="50" t="s">
        <v>1921</v>
      </c>
      <c r="J1418" s="50" t="s">
        <v>43</v>
      </c>
      <c r="K1418" s="50" t="str">
        <f t="shared" si="22"/>
        <v>CANALES DE ATENCIÓNCONTACT CENTERCALIDAD ATENCIÓN DEL FUNCIONARIO</v>
      </c>
      <c r="L1418" s="49" t="s">
        <v>71</v>
      </c>
      <c r="M1418" s="50" t="s">
        <v>45</v>
      </c>
    </row>
    <row r="1419" spans="1:13" x14ac:dyDescent="0.2">
      <c r="A1419" s="50" t="s">
        <v>1922</v>
      </c>
      <c r="B1419" s="50" t="s">
        <v>1732</v>
      </c>
      <c r="C1419" s="56" t="s">
        <v>814</v>
      </c>
      <c r="D1419" s="50" t="s">
        <v>38</v>
      </c>
      <c r="E1419" s="50" t="s">
        <v>39</v>
      </c>
      <c r="F1419" s="50" t="s">
        <v>40</v>
      </c>
      <c r="G1419" s="50" t="s">
        <v>54</v>
      </c>
      <c r="H1419" s="50" t="s">
        <v>125</v>
      </c>
      <c r="I1419" s="50" t="s">
        <v>1922</v>
      </c>
      <c r="J1419" s="50" t="s">
        <v>43</v>
      </c>
      <c r="K1419" s="50" t="str">
        <f t="shared" si="22"/>
        <v>IPSPENSIONADOSFECHA, LUGAR O FORMA DE PAGO</v>
      </c>
      <c r="L1419" s="49" t="s">
        <v>44</v>
      </c>
      <c r="M1419" s="50" t="s">
        <v>45</v>
      </c>
    </row>
    <row r="1420" spans="1:13" x14ac:dyDescent="0.2">
      <c r="A1420" s="50" t="s">
        <v>1923</v>
      </c>
      <c r="B1420" s="50" t="s">
        <v>1369</v>
      </c>
      <c r="C1420" s="56" t="s">
        <v>814</v>
      </c>
      <c r="D1420" s="50" t="s">
        <v>94</v>
      </c>
      <c r="E1420" s="50" t="s">
        <v>39</v>
      </c>
      <c r="F1420" s="50" t="s">
        <v>68</v>
      </c>
      <c r="G1420" s="50" t="s">
        <v>69</v>
      </c>
      <c r="H1420" s="50" t="s">
        <v>70</v>
      </c>
      <c r="I1420" s="50" t="s">
        <v>1923</v>
      </c>
      <c r="J1420" s="50" t="s">
        <v>43</v>
      </c>
      <c r="K1420" s="50" t="str">
        <f t="shared" si="22"/>
        <v>CANALES DE ATENCIÓNCAPRICALIDAD ATENCIÓN DEL FUNCIONARIO</v>
      </c>
      <c r="L1420" s="49" t="s">
        <v>71</v>
      </c>
      <c r="M1420" s="50" t="s">
        <v>98</v>
      </c>
    </row>
    <row r="1421" spans="1:13" x14ac:dyDescent="0.2">
      <c r="A1421" s="50" t="s">
        <v>1924</v>
      </c>
      <c r="B1421" s="50" t="s">
        <v>1859</v>
      </c>
      <c r="C1421" s="56" t="s">
        <v>814</v>
      </c>
      <c r="D1421" s="50" t="s">
        <v>94</v>
      </c>
      <c r="E1421" s="50" t="s">
        <v>39</v>
      </c>
      <c r="F1421" s="50" t="s">
        <v>40</v>
      </c>
      <c r="G1421" s="50" t="s">
        <v>54</v>
      </c>
      <c r="H1421" s="50" t="s">
        <v>42</v>
      </c>
      <c r="I1421" s="50" t="s">
        <v>1924</v>
      </c>
      <c r="J1421" s="50" t="s">
        <v>43</v>
      </c>
      <c r="K1421" s="50" t="str">
        <f t="shared" si="22"/>
        <v>IPSPENSIONADOSINFORMACIÓN Y ORIENTACIÓN</v>
      </c>
      <c r="L1421" s="49" t="s">
        <v>44</v>
      </c>
      <c r="M1421" s="50" t="s">
        <v>98</v>
      </c>
    </row>
    <row r="1422" spans="1:13" x14ac:dyDescent="0.2">
      <c r="A1422" s="50" t="s">
        <v>1925</v>
      </c>
      <c r="B1422" s="50" t="s">
        <v>1877</v>
      </c>
      <c r="C1422" s="56" t="s">
        <v>814</v>
      </c>
      <c r="D1422" s="50" t="s">
        <v>38</v>
      </c>
      <c r="E1422" s="50" t="s">
        <v>39</v>
      </c>
      <c r="F1422" s="50" t="s">
        <v>40</v>
      </c>
      <c r="G1422" s="50" t="s">
        <v>41</v>
      </c>
      <c r="H1422" s="50" t="s">
        <v>42</v>
      </c>
      <c r="I1422" s="50" t="s">
        <v>1925</v>
      </c>
      <c r="J1422" s="50" t="s">
        <v>43</v>
      </c>
      <c r="K1422" s="50" t="str">
        <f t="shared" si="22"/>
        <v>IPSAPORTE FAMILIAR PERMANENTEINFORMACIÓN Y ORIENTACIÓN</v>
      </c>
      <c r="L1422" s="49" t="s">
        <v>44</v>
      </c>
      <c r="M1422" s="50" t="s">
        <v>45</v>
      </c>
    </row>
    <row r="1423" spans="1:13" x14ac:dyDescent="0.2">
      <c r="A1423" s="50" t="s">
        <v>1926</v>
      </c>
      <c r="B1423" s="50" t="s">
        <v>1877</v>
      </c>
      <c r="C1423" s="56" t="s">
        <v>814</v>
      </c>
      <c r="D1423" s="50" t="s">
        <v>38</v>
      </c>
      <c r="E1423" s="50" t="s">
        <v>39</v>
      </c>
      <c r="F1423" s="50" t="s">
        <v>40</v>
      </c>
      <c r="G1423" s="50" t="s">
        <v>41</v>
      </c>
      <c r="H1423" s="50" t="s">
        <v>57</v>
      </c>
      <c r="I1423" s="50" t="s">
        <v>1926</v>
      </c>
      <c r="J1423" s="50" t="s">
        <v>43</v>
      </c>
      <c r="K1423" s="50" t="str">
        <f t="shared" si="22"/>
        <v>IPSAPORTE FAMILIAR PERMANENTERECLAMO IPS</v>
      </c>
      <c r="L1423" s="49" t="s">
        <v>44</v>
      </c>
      <c r="M1423" s="50" t="s">
        <v>45</v>
      </c>
    </row>
    <row r="1424" spans="1:13" x14ac:dyDescent="0.2">
      <c r="A1424" s="50" t="s">
        <v>1927</v>
      </c>
      <c r="B1424" s="50" t="s">
        <v>1094</v>
      </c>
      <c r="C1424" s="56" t="s">
        <v>1928</v>
      </c>
      <c r="D1424" s="50" t="s">
        <v>38</v>
      </c>
      <c r="E1424" s="50" t="s">
        <v>39</v>
      </c>
      <c r="F1424" s="50" t="s">
        <v>40</v>
      </c>
      <c r="G1424" s="50" t="s">
        <v>54</v>
      </c>
      <c r="H1424" s="50" t="s">
        <v>125</v>
      </c>
      <c r="I1424" s="50" t="s">
        <v>1927</v>
      </c>
      <c r="J1424" s="50" t="s">
        <v>43</v>
      </c>
      <c r="K1424" s="50" t="str">
        <f t="shared" si="22"/>
        <v>IPSPENSIONADOSFECHA, LUGAR O FORMA DE PAGO</v>
      </c>
      <c r="L1424" s="49" t="s">
        <v>44</v>
      </c>
      <c r="M1424" s="50" t="s">
        <v>45</v>
      </c>
    </row>
    <row r="1425" spans="1:13" x14ac:dyDescent="0.2">
      <c r="A1425" s="50" t="s">
        <v>1929</v>
      </c>
      <c r="B1425" s="50" t="s">
        <v>1413</v>
      </c>
      <c r="C1425" s="56" t="s">
        <v>1928</v>
      </c>
      <c r="D1425" s="50" t="s">
        <v>38</v>
      </c>
      <c r="E1425" s="50" t="s">
        <v>39</v>
      </c>
      <c r="F1425" s="50" t="s">
        <v>40</v>
      </c>
      <c r="G1425" s="50" t="s">
        <v>41</v>
      </c>
      <c r="H1425" s="50" t="s">
        <v>57</v>
      </c>
      <c r="I1425" s="50" t="s">
        <v>1929</v>
      </c>
      <c r="J1425" s="50" t="s">
        <v>43</v>
      </c>
      <c r="K1425" s="50" t="str">
        <f t="shared" si="22"/>
        <v>IPSAPORTE FAMILIAR PERMANENTERECLAMO IPS</v>
      </c>
      <c r="L1425" s="49" t="s">
        <v>44</v>
      </c>
      <c r="M1425" s="50" t="s">
        <v>45</v>
      </c>
    </row>
    <row r="1426" spans="1:13" x14ac:dyDescent="0.2">
      <c r="A1426" s="50" t="s">
        <v>1930</v>
      </c>
      <c r="B1426" s="50" t="s">
        <v>1859</v>
      </c>
      <c r="C1426" s="56" t="s">
        <v>1928</v>
      </c>
      <c r="D1426" s="50" t="s">
        <v>38</v>
      </c>
      <c r="E1426" s="50" t="s">
        <v>39</v>
      </c>
      <c r="F1426" s="50" t="s">
        <v>68</v>
      </c>
      <c r="G1426" s="50" t="s">
        <v>69</v>
      </c>
      <c r="H1426" s="50" t="s">
        <v>70</v>
      </c>
      <c r="I1426" s="50" t="s">
        <v>1930</v>
      </c>
      <c r="J1426" s="50" t="s">
        <v>43</v>
      </c>
      <c r="K1426" s="50" t="str">
        <f t="shared" si="22"/>
        <v>CANALES DE ATENCIÓNCAPRICALIDAD ATENCIÓN DEL FUNCIONARIO</v>
      </c>
      <c r="L1426" s="49" t="s">
        <v>71</v>
      </c>
      <c r="M1426" s="50" t="s">
        <v>45</v>
      </c>
    </row>
    <row r="1427" spans="1:13" x14ac:dyDescent="0.2">
      <c r="A1427" s="50" t="s">
        <v>1931</v>
      </c>
      <c r="B1427" s="50" t="s">
        <v>638</v>
      </c>
      <c r="C1427" s="56" t="s">
        <v>1928</v>
      </c>
      <c r="D1427" s="50" t="s">
        <v>656</v>
      </c>
      <c r="E1427" s="50" t="s">
        <v>39</v>
      </c>
      <c r="F1427" s="50" t="s">
        <v>68</v>
      </c>
      <c r="G1427" s="50" t="s">
        <v>69</v>
      </c>
      <c r="H1427" s="50" t="s">
        <v>70</v>
      </c>
      <c r="I1427" s="50" t="s">
        <v>1931</v>
      </c>
      <c r="J1427" s="50" t="s">
        <v>43</v>
      </c>
      <c r="K1427" s="50" t="str">
        <f t="shared" si="22"/>
        <v>CANALES DE ATENCIÓNCAPRICALIDAD ATENCIÓN DEL FUNCIONARIO</v>
      </c>
      <c r="L1427" s="49" t="s">
        <v>71</v>
      </c>
      <c r="M1427" s="50" t="s">
        <v>658</v>
      </c>
    </row>
    <row r="1428" spans="1:13" x14ac:dyDescent="0.2">
      <c r="A1428" s="52" t="s">
        <v>1932</v>
      </c>
      <c r="B1428" s="52" t="s">
        <v>1933</v>
      </c>
      <c r="C1428" s="54" t="s">
        <v>1933</v>
      </c>
      <c r="D1428" s="52" t="s">
        <v>94</v>
      </c>
      <c r="E1428" s="52" t="s">
        <v>209</v>
      </c>
      <c r="F1428" s="52" t="s">
        <v>643</v>
      </c>
      <c r="G1428" s="52" t="s">
        <v>644</v>
      </c>
      <c r="H1428" s="52" t="s">
        <v>42</v>
      </c>
      <c r="I1428" s="52" t="s">
        <v>1932</v>
      </c>
      <c r="J1428" s="52" t="s">
        <v>43</v>
      </c>
      <c r="K1428" s="50" t="str">
        <f t="shared" si="22"/>
        <v>MDSFREGISTRO SOCIAL DE HOGARESINFORMACIÓN Y ORIENTACIÓN</v>
      </c>
      <c r="L1428" s="53" t="s">
        <v>71</v>
      </c>
      <c r="M1428" s="52" t="s">
        <v>98</v>
      </c>
    </row>
    <row r="1429" spans="1:13" x14ac:dyDescent="0.2">
      <c r="A1429" s="50" t="s">
        <v>1934</v>
      </c>
      <c r="B1429" s="50" t="s">
        <v>1880</v>
      </c>
      <c r="C1429" s="56" t="s">
        <v>1928</v>
      </c>
      <c r="D1429" s="50" t="s">
        <v>94</v>
      </c>
      <c r="E1429" s="50" t="s">
        <v>39</v>
      </c>
      <c r="F1429" s="50" t="s">
        <v>40</v>
      </c>
      <c r="G1429" s="50" t="s">
        <v>62</v>
      </c>
      <c r="H1429" s="50" t="s">
        <v>63</v>
      </c>
      <c r="I1429" s="50" t="s">
        <v>1934</v>
      </c>
      <c r="J1429" s="50" t="s">
        <v>43</v>
      </c>
      <c r="K1429" s="50" t="str">
        <f t="shared" si="22"/>
        <v>IPSAFILIADOS D.L.3500/TRABAJADORASIGNACIÓN FAMILIAR</v>
      </c>
      <c r="L1429" s="49" t="s">
        <v>44</v>
      </c>
      <c r="M1429" s="50" t="s">
        <v>98</v>
      </c>
    </row>
    <row r="1430" spans="1:13" x14ac:dyDescent="0.2">
      <c r="A1430" s="50" t="s">
        <v>1935</v>
      </c>
      <c r="B1430" s="50" t="s">
        <v>1903</v>
      </c>
      <c r="C1430" s="56" t="s">
        <v>1928</v>
      </c>
      <c r="D1430" s="50" t="s">
        <v>38</v>
      </c>
      <c r="E1430" s="50" t="s">
        <v>39</v>
      </c>
      <c r="F1430" s="50" t="s">
        <v>68</v>
      </c>
      <c r="G1430" s="50" t="s">
        <v>69</v>
      </c>
      <c r="H1430" s="50" t="s">
        <v>70</v>
      </c>
      <c r="I1430" s="50" t="s">
        <v>1935</v>
      </c>
      <c r="J1430" s="50" t="s">
        <v>43</v>
      </c>
      <c r="K1430" s="50" t="str">
        <f t="shared" si="22"/>
        <v>CANALES DE ATENCIÓNCAPRICALIDAD ATENCIÓN DEL FUNCIONARIO</v>
      </c>
      <c r="L1430" s="49" t="s">
        <v>71</v>
      </c>
      <c r="M1430" s="50" t="s">
        <v>45</v>
      </c>
    </row>
    <row r="1431" spans="1:13" x14ac:dyDescent="0.2">
      <c r="A1431" s="50" t="s">
        <v>1936</v>
      </c>
      <c r="B1431" s="50" t="s">
        <v>290</v>
      </c>
      <c r="C1431" s="59" t="s">
        <v>1007</v>
      </c>
      <c r="D1431" s="50" t="s">
        <v>94</v>
      </c>
      <c r="E1431" s="50" t="s">
        <v>39</v>
      </c>
      <c r="F1431" s="50" t="s">
        <v>95</v>
      </c>
      <c r="G1431" s="50" t="s">
        <v>1937</v>
      </c>
      <c r="H1431" s="50" t="s">
        <v>1938</v>
      </c>
      <c r="I1431" s="50" t="s">
        <v>1936</v>
      </c>
      <c r="J1431" s="50" t="s">
        <v>43</v>
      </c>
      <c r="K1431" s="50" t="str">
        <f t="shared" si="22"/>
        <v>FONASAAFILIACIÓN Y/O ACREDITACIÓNAFILIACIÓN</v>
      </c>
      <c r="L1431" s="49" t="s">
        <v>44</v>
      </c>
      <c r="M1431" s="50" t="s">
        <v>98</v>
      </c>
    </row>
    <row r="1432" spans="1:13" x14ac:dyDescent="0.2">
      <c r="A1432" s="50" t="s">
        <v>1939</v>
      </c>
      <c r="B1432" s="50" t="s">
        <v>1940</v>
      </c>
      <c r="C1432" s="56" t="s">
        <v>1196</v>
      </c>
      <c r="D1432" s="50" t="s">
        <v>38</v>
      </c>
      <c r="E1432" s="50" t="s">
        <v>39</v>
      </c>
      <c r="F1432" s="50" t="s">
        <v>40</v>
      </c>
      <c r="G1432" s="50" t="s">
        <v>49</v>
      </c>
      <c r="H1432" s="50" t="s">
        <v>50</v>
      </c>
      <c r="I1432" s="50" t="s">
        <v>1939</v>
      </c>
      <c r="J1432" s="50" t="s">
        <v>43</v>
      </c>
      <c r="K1432" s="50" t="str">
        <f t="shared" si="22"/>
        <v>IPSIMPONENTES EX CAJAS DE PREVISIÓN (REPARTO)ESTADO SOLICITUD EN TRÁMITE</v>
      </c>
      <c r="L1432" s="49" t="s">
        <v>44</v>
      </c>
      <c r="M1432" s="50" t="s">
        <v>45</v>
      </c>
    </row>
    <row r="1433" spans="1:13" x14ac:dyDescent="0.2">
      <c r="A1433" s="50" t="s">
        <v>1941</v>
      </c>
      <c r="B1433" s="50" t="s">
        <v>1906</v>
      </c>
      <c r="C1433" s="56" t="s">
        <v>1196</v>
      </c>
      <c r="D1433" s="50" t="s">
        <v>94</v>
      </c>
      <c r="E1433" s="50" t="s">
        <v>39</v>
      </c>
      <c r="F1433" s="50" t="s">
        <v>68</v>
      </c>
      <c r="G1433" s="50" t="s">
        <v>69</v>
      </c>
      <c r="H1433" s="50" t="s">
        <v>537</v>
      </c>
      <c r="I1433" s="50" t="s">
        <v>1941</v>
      </c>
      <c r="J1433" s="50" t="s">
        <v>43</v>
      </c>
      <c r="K1433" s="50" t="str">
        <f t="shared" si="22"/>
        <v>CANALES DE ATENCIÓNCAPRICALIDAD INFORMACIÓN RECIBIDA (RESPUESTA)</v>
      </c>
      <c r="L1433" s="49" t="s">
        <v>71</v>
      </c>
      <c r="M1433" s="50" t="s">
        <v>98</v>
      </c>
    </row>
    <row r="1434" spans="1:13" x14ac:dyDescent="0.2">
      <c r="A1434" s="50" t="s">
        <v>1942</v>
      </c>
      <c r="B1434" s="50" t="s">
        <v>1906</v>
      </c>
      <c r="C1434" s="56" t="s">
        <v>1196</v>
      </c>
      <c r="D1434" s="50" t="s">
        <v>94</v>
      </c>
      <c r="E1434" s="50" t="s">
        <v>39</v>
      </c>
      <c r="F1434" s="50" t="s">
        <v>40</v>
      </c>
      <c r="G1434" s="50" t="s">
        <v>54</v>
      </c>
      <c r="H1434" s="50" t="s">
        <v>125</v>
      </c>
      <c r="I1434" s="50" t="s">
        <v>1942</v>
      </c>
      <c r="J1434" s="50" t="s">
        <v>43</v>
      </c>
      <c r="K1434" s="50" t="str">
        <f t="shared" si="22"/>
        <v>IPSPENSIONADOSFECHA, LUGAR O FORMA DE PAGO</v>
      </c>
      <c r="L1434" s="49" t="s">
        <v>44</v>
      </c>
      <c r="M1434" s="50" t="s">
        <v>98</v>
      </c>
    </row>
    <row r="1435" spans="1:13" x14ac:dyDescent="0.2">
      <c r="A1435" s="50" t="s">
        <v>1943</v>
      </c>
      <c r="B1435" s="50" t="s">
        <v>814</v>
      </c>
      <c r="C1435" s="56" t="s">
        <v>1196</v>
      </c>
      <c r="D1435" s="50" t="s">
        <v>94</v>
      </c>
      <c r="E1435" s="50" t="s">
        <v>39</v>
      </c>
      <c r="F1435" s="50" t="s">
        <v>40</v>
      </c>
      <c r="G1435" s="50" t="s">
        <v>54</v>
      </c>
      <c r="H1435" s="50" t="s">
        <v>146</v>
      </c>
      <c r="I1435" s="50" t="s">
        <v>1943</v>
      </c>
      <c r="J1435" s="50" t="s">
        <v>43</v>
      </c>
      <c r="K1435" s="50" t="str">
        <f t="shared" si="22"/>
        <v>IPSPENSIONADOSASIGNACIÓN POR MUERTE-CUOTA MORTUORIA</v>
      </c>
      <c r="L1435" s="49" t="s">
        <v>44</v>
      </c>
      <c r="M1435" s="50" t="s">
        <v>98</v>
      </c>
    </row>
    <row r="1436" spans="1:13" x14ac:dyDescent="0.2">
      <c r="A1436" s="50" t="s">
        <v>1944</v>
      </c>
      <c r="B1436" s="50" t="s">
        <v>1196</v>
      </c>
      <c r="C1436" s="56" t="s">
        <v>1196</v>
      </c>
      <c r="D1436" s="50" t="s">
        <v>94</v>
      </c>
      <c r="E1436" s="50" t="s">
        <v>39</v>
      </c>
      <c r="F1436" s="50" t="s">
        <v>40</v>
      </c>
      <c r="G1436" s="50" t="s">
        <v>184</v>
      </c>
      <c r="H1436" s="50" t="s">
        <v>860</v>
      </c>
      <c r="I1436" s="50" t="s">
        <v>1944</v>
      </c>
      <c r="J1436" s="50" t="s">
        <v>43</v>
      </c>
      <c r="K1436" s="50" t="str">
        <f t="shared" si="22"/>
        <v>IPSPODERESSOLICITUD DE REFRENDACIÓN DE PODER</v>
      </c>
      <c r="L1436" s="49" t="s">
        <v>44</v>
      </c>
      <c r="M1436" s="50" t="s">
        <v>98</v>
      </c>
    </row>
    <row r="1437" spans="1:13" x14ac:dyDescent="0.2">
      <c r="A1437" s="50" t="s">
        <v>1945</v>
      </c>
      <c r="B1437" s="50" t="s">
        <v>938</v>
      </c>
      <c r="C1437" s="59" t="s">
        <v>1007</v>
      </c>
      <c r="D1437" s="50" t="s">
        <v>94</v>
      </c>
      <c r="E1437" s="50" t="s">
        <v>39</v>
      </c>
      <c r="F1437" s="50" t="s">
        <v>1946</v>
      </c>
      <c r="G1437" s="50" t="s">
        <v>1947</v>
      </c>
      <c r="H1437" s="50" t="s">
        <v>42</v>
      </c>
      <c r="I1437" s="50" t="s">
        <v>1945</v>
      </c>
      <c r="J1437" s="50" t="s">
        <v>43</v>
      </c>
      <c r="K1437" s="50" t="str">
        <f t="shared" si="22"/>
        <v>SUBTRANSBIP! ADULTO MAYORINFORMACIÓN Y ORIENTACIÓN</v>
      </c>
      <c r="L1437" s="49" t="s">
        <v>71</v>
      </c>
      <c r="M1437" s="50" t="s">
        <v>98</v>
      </c>
    </row>
    <row r="1438" spans="1:13" x14ac:dyDescent="0.2">
      <c r="A1438" s="50" t="s">
        <v>1948</v>
      </c>
      <c r="B1438" s="50" t="s">
        <v>638</v>
      </c>
      <c r="C1438" s="56" t="s">
        <v>1196</v>
      </c>
      <c r="D1438" s="50" t="s">
        <v>38</v>
      </c>
      <c r="E1438" s="50" t="s">
        <v>39</v>
      </c>
      <c r="F1438" s="50" t="s">
        <v>40</v>
      </c>
      <c r="G1438" s="50" t="s">
        <v>49</v>
      </c>
      <c r="H1438" s="50" t="s">
        <v>50</v>
      </c>
      <c r="I1438" s="50" t="s">
        <v>1948</v>
      </c>
      <c r="J1438" s="50" t="s">
        <v>43</v>
      </c>
      <c r="K1438" s="50" t="str">
        <f t="shared" si="22"/>
        <v>IPSIMPONENTES EX CAJAS DE PREVISIÓN (REPARTO)ESTADO SOLICITUD EN TRÁMITE</v>
      </c>
      <c r="L1438" s="49" t="s">
        <v>44</v>
      </c>
      <c r="M1438" s="50" t="s">
        <v>45</v>
      </c>
    </row>
    <row r="1439" spans="1:13" x14ac:dyDescent="0.2">
      <c r="A1439" s="50" t="s">
        <v>1949</v>
      </c>
      <c r="B1439" s="50" t="s">
        <v>1877</v>
      </c>
      <c r="C1439" s="56" t="s">
        <v>1196</v>
      </c>
      <c r="D1439" s="50" t="s">
        <v>38</v>
      </c>
      <c r="E1439" s="50" t="s">
        <v>39</v>
      </c>
      <c r="F1439" s="50" t="s">
        <v>40</v>
      </c>
      <c r="G1439" s="50" t="s">
        <v>41</v>
      </c>
      <c r="H1439" s="50" t="s">
        <v>42</v>
      </c>
      <c r="I1439" s="50" t="s">
        <v>1949</v>
      </c>
      <c r="J1439" s="50" t="s">
        <v>43</v>
      </c>
      <c r="K1439" s="50" t="str">
        <f t="shared" si="22"/>
        <v>IPSAPORTE FAMILIAR PERMANENTEINFORMACIÓN Y ORIENTACIÓN</v>
      </c>
      <c r="L1439" s="49" t="s">
        <v>44</v>
      </c>
      <c r="M1439" s="50" t="s">
        <v>45</v>
      </c>
    </row>
    <row r="1440" spans="1:13" x14ac:dyDescent="0.2">
      <c r="A1440" s="50" t="s">
        <v>1950</v>
      </c>
      <c r="B1440" s="50" t="s">
        <v>639</v>
      </c>
      <c r="C1440" s="56" t="s">
        <v>1199</v>
      </c>
      <c r="D1440" s="50" t="s">
        <v>94</v>
      </c>
      <c r="E1440" s="50" t="s">
        <v>39</v>
      </c>
      <c r="F1440" s="50" t="s">
        <v>68</v>
      </c>
      <c r="G1440" s="50" t="s">
        <v>69</v>
      </c>
      <c r="H1440" s="50" t="s">
        <v>826</v>
      </c>
      <c r="I1440" s="50" t="s">
        <v>1950</v>
      </c>
      <c r="J1440" s="50" t="s">
        <v>43</v>
      </c>
      <c r="K1440" s="50" t="str">
        <f t="shared" si="22"/>
        <v>CANALES DE ATENCIÓNCAPRITIEMPO DE ESPERA PARA LA ATENCIÓN</v>
      </c>
      <c r="L1440" s="49" t="s">
        <v>71</v>
      </c>
      <c r="M1440" s="50" t="s">
        <v>98</v>
      </c>
    </row>
    <row r="1441" spans="1:13" x14ac:dyDescent="0.2">
      <c r="A1441" s="50" t="s">
        <v>1951</v>
      </c>
      <c r="B1441" s="50" t="s">
        <v>814</v>
      </c>
      <c r="C1441" s="56" t="s">
        <v>1199</v>
      </c>
      <c r="D1441" s="50" t="s">
        <v>94</v>
      </c>
      <c r="E1441" s="50" t="s">
        <v>39</v>
      </c>
      <c r="F1441" s="50" t="s">
        <v>68</v>
      </c>
      <c r="G1441" s="50" t="s">
        <v>69</v>
      </c>
      <c r="H1441" s="50" t="s">
        <v>70</v>
      </c>
      <c r="I1441" s="50" t="s">
        <v>1951</v>
      </c>
      <c r="J1441" s="50" t="s">
        <v>43</v>
      </c>
      <c r="K1441" s="50" t="str">
        <f t="shared" si="22"/>
        <v>CANALES DE ATENCIÓNCAPRICALIDAD ATENCIÓN DEL FUNCIONARIO</v>
      </c>
      <c r="L1441" s="49" t="s">
        <v>71</v>
      </c>
      <c r="M1441" s="50" t="s">
        <v>98</v>
      </c>
    </row>
    <row r="1442" spans="1:13" x14ac:dyDescent="0.2">
      <c r="A1442" s="50" t="s">
        <v>1952</v>
      </c>
      <c r="B1442" s="50" t="s">
        <v>1199</v>
      </c>
      <c r="C1442" s="56" t="s">
        <v>1199</v>
      </c>
      <c r="D1442" s="50" t="s">
        <v>94</v>
      </c>
      <c r="E1442" s="50" t="s">
        <v>39</v>
      </c>
      <c r="F1442" s="50" t="s">
        <v>68</v>
      </c>
      <c r="G1442" s="50" t="s">
        <v>69</v>
      </c>
      <c r="H1442" s="50" t="s">
        <v>826</v>
      </c>
      <c r="I1442" s="50" t="s">
        <v>1952</v>
      </c>
      <c r="J1442" s="50" t="s">
        <v>43</v>
      </c>
      <c r="K1442" s="50" t="str">
        <f t="shared" si="22"/>
        <v>CANALES DE ATENCIÓNCAPRITIEMPO DE ESPERA PARA LA ATENCIÓN</v>
      </c>
      <c r="L1442" s="49" t="s">
        <v>71</v>
      </c>
      <c r="M1442" s="50" t="s">
        <v>98</v>
      </c>
    </row>
    <row r="1443" spans="1:13" x14ac:dyDescent="0.2">
      <c r="A1443" s="50" t="s">
        <v>1953</v>
      </c>
      <c r="B1443" s="50" t="s">
        <v>1199</v>
      </c>
      <c r="C1443" s="56" t="s">
        <v>1199</v>
      </c>
      <c r="D1443" s="50" t="s">
        <v>94</v>
      </c>
      <c r="E1443" s="50" t="s">
        <v>39</v>
      </c>
      <c r="F1443" s="50" t="s">
        <v>68</v>
      </c>
      <c r="G1443" s="50" t="s">
        <v>69</v>
      </c>
      <c r="H1443" s="50" t="s">
        <v>70</v>
      </c>
      <c r="I1443" s="50" t="s">
        <v>1953</v>
      </c>
      <c r="J1443" s="50" t="s">
        <v>43</v>
      </c>
      <c r="K1443" s="50" t="str">
        <f t="shared" si="22"/>
        <v>CANALES DE ATENCIÓNCAPRICALIDAD ATENCIÓN DEL FUNCIONARIO</v>
      </c>
      <c r="L1443" s="49" t="s">
        <v>71</v>
      </c>
      <c r="M1443" s="50" t="s">
        <v>98</v>
      </c>
    </row>
    <row r="1444" spans="1:13" x14ac:dyDescent="0.2">
      <c r="A1444" s="50" t="s">
        <v>1954</v>
      </c>
      <c r="B1444" s="50" t="s">
        <v>638</v>
      </c>
      <c r="C1444" s="56" t="s">
        <v>1199</v>
      </c>
      <c r="D1444" s="50" t="s">
        <v>94</v>
      </c>
      <c r="E1444" s="50" t="s">
        <v>39</v>
      </c>
      <c r="F1444" s="50" t="s">
        <v>40</v>
      </c>
      <c r="G1444" s="50" t="s">
        <v>54</v>
      </c>
      <c r="H1444" s="50" t="s">
        <v>238</v>
      </c>
      <c r="I1444" s="50" t="s">
        <v>1954</v>
      </c>
      <c r="J1444" s="50" t="s">
        <v>43</v>
      </c>
      <c r="K1444" s="50" t="str">
        <f t="shared" si="22"/>
        <v>IPSPENSIONADOSCONSULTA ESTADO DE TRÁMITE</v>
      </c>
      <c r="L1444" s="49" t="s">
        <v>44</v>
      </c>
      <c r="M1444" s="50" t="s">
        <v>98</v>
      </c>
    </row>
    <row r="1445" spans="1:13" x14ac:dyDescent="0.2">
      <c r="A1445" s="50" t="s">
        <v>1955</v>
      </c>
      <c r="B1445" s="50" t="s">
        <v>1880</v>
      </c>
      <c r="C1445" s="56" t="s">
        <v>1199</v>
      </c>
      <c r="D1445" s="50" t="s">
        <v>38</v>
      </c>
      <c r="E1445" s="50" t="s">
        <v>39</v>
      </c>
      <c r="F1445" s="50" t="s">
        <v>40</v>
      </c>
      <c r="G1445" s="50" t="s">
        <v>41</v>
      </c>
      <c r="H1445" s="50" t="s">
        <v>42</v>
      </c>
      <c r="I1445" s="50" t="s">
        <v>1955</v>
      </c>
      <c r="J1445" s="50" t="s">
        <v>43</v>
      </c>
      <c r="K1445" s="50" t="str">
        <f t="shared" si="22"/>
        <v>IPSAPORTE FAMILIAR PERMANENTEINFORMACIÓN Y ORIENTACIÓN</v>
      </c>
      <c r="L1445" s="49" t="s">
        <v>44</v>
      </c>
      <c r="M1445" s="50" t="s">
        <v>45</v>
      </c>
    </row>
    <row r="1446" spans="1:13" x14ac:dyDescent="0.2">
      <c r="A1446" s="50" t="s">
        <v>1956</v>
      </c>
      <c r="B1446" s="50" t="s">
        <v>1880</v>
      </c>
      <c r="C1446" s="56" t="s">
        <v>1199</v>
      </c>
      <c r="D1446" s="50" t="s">
        <v>38</v>
      </c>
      <c r="E1446" s="50" t="s">
        <v>39</v>
      </c>
      <c r="F1446" s="50" t="s">
        <v>68</v>
      </c>
      <c r="G1446" s="50" t="s">
        <v>69</v>
      </c>
      <c r="H1446" s="50" t="s">
        <v>42</v>
      </c>
      <c r="I1446" s="50" t="s">
        <v>1956</v>
      </c>
      <c r="J1446" s="50" t="s">
        <v>43</v>
      </c>
      <c r="K1446" s="50" t="str">
        <f t="shared" si="22"/>
        <v>CANALES DE ATENCIÓNCAPRIINFORMACIÓN Y ORIENTACIÓN</v>
      </c>
      <c r="L1446" s="49" t="s">
        <v>684</v>
      </c>
      <c r="M1446" s="50" t="s">
        <v>45</v>
      </c>
    </row>
    <row r="1447" spans="1:13" x14ac:dyDescent="0.2">
      <c r="A1447" s="50" t="s">
        <v>1957</v>
      </c>
      <c r="B1447" s="50" t="s">
        <v>1914</v>
      </c>
      <c r="C1447" s="56" t="s">
        <v>1197</v>
      </c>
      <c r="D1447" s="50" t="s">
        <v>38</v>
      </c>
      <c r="E1447" s="50" t="s">
        <v>39</v>
      </c>
      <c r="F1447" s="50" t="s">
        <v>40</v>
      </c>
      <c r="G1447" s="50" t="s">
        <v>54</v>
      </c>
      <c r="H1447" s="50" t="s">
        <v>125</v>
      </c>
      <c r="I1447" s="50" t="s">
        <v>1957</v>
      </c>
      <c r="J1447" s="50" t="s">
        <v>43</v>
      </c>
      <c r="K1447" s="50" t="str">
        <f t="shared" si="22"/>
        <v>IPSPENSIONADOSFECHA, LUGAR O FORMA DE PAGO</v>
      </c>
      <c r="L1447" s="49" t="s">
        <v>44</v>
      </c>
      <c r="M1447" s="50" t="s">
        <v>45</v>
      </c>
    </row>
    <row r="1448" spans="1:13" x14ac:dyDescent="0.2">
      <c r="A1448" s="50" t="s">
        <v>1958</v>
      </c>
      <c r="B1448" s="50" t="s">
        <v>1197</v>
      </c>
      <c r="C1448" s="56" t="s">
        <v>1197</v>
      </c>
      <c r="D1448" s="50" t="s">
        <v>38</v>
      </c>
      <c r="E1448" s="50" t="s">
        <v>39</v>
      </c>
      <c r="F1448" s="50" t="s">
        <v>40</v>
      </c>
      <c r="G1448" s="50" t="s">
        <v>54</v>
      </c>
      <c r="H1448" s="50" t="s">
        <v>1779</v>
      </c>
      <c r="I1448" s="50" t="s">
        <v>1958</v>
      </c>
      <c r="J1448" s="50" t="s">
        <v>43</v>
      </c>
      <c r="K1448" s="50" t="str">
        <f t="shared" si="22"/>
        <v>IPSPENSIONADOSBONO INVIERNO</v>
      </c>
      <c r="L1448" s="49" t="s">
        <v>44</v>
      </c>
      <c r="M1448" s="50" t="s">
        <v>45</v>
      </c>
    </row>
    <row r="1449" spans="1:13" x14ac:dyDescent="0.2">
      <c r="A1449" s="50" t="s">
        <v>1959</v>
      </c>
      <c r="B1449" s="50" t="s">
        <v>1197</v>
      </c>
      <c r="C1449" s="56" t="s">
        <v>1197</v>
      </c>
      <c r="D1449" s="50" t="s">
        <v>94</v>
      </c>
      <c r="E1449" s="50" t="s">
        <v>39</v>
      </c>
      <c r="F1449" s="50" t="s">
        <v>68</v>
      </c>
      <c r="G1449" s="50" t="s">
        <v>69</v>
      </c>
      <c r="H1449" s="50" t="s">
        <v>826</v>
      </c>
      <c r="I1449" s="50" t="s">
        <v>1959</v>
      </c>
      <c r="J1449" s="50" t="s">
        <v>43</v>
      </c>
      <c r="K1449" s="50" t="str">
        <f t="shared" si="22"/>
        <v>CANALES DE ATENCIÓNCAPRITIEMPO DE ESPERA PARA LA ATENCIÓN</v>
      </c>
      <c r="L1449" s="49" t="s">
        <v>71</v>
      </c>
      <c r="M1449" s="50" t="s">
        <v>98</v>
      </c>
    </row>
    <row r="1450" spans="1:13" x14ac:dyDescent="0.2">
      <c r="A1450" s="50" t="s">
        <v>1960</v>
      </c>
      <c r="B1450" s="50" t="s">
        <v>1642</v>
      </c>
      <c r="C1450" s="56" t="s">
        <v>1197</v>
      </c>
      <c r="D1450" s="50" t="s">
        <v>94</v>
      </c>
      <c r="E1450" s="50" t="s">
        <v>39</v>
      </c>
      <c r="F1450" s="50" t="s">
        <v>68</v>
      </c>
      <c r="G1450" s="50" t="s">
        <v>69</v>
      </c>
      <c r="H1450" s="50" t="s">
        <v>826</v>
      </c>
      <c r="I1450" s="50" t="s">
        <v>1960</v>
      </c>
      <c r="J1450" s="50" t="s">
        <v>43</v>
      </c>
      <c r="K1450" s="50" t="str">
        <f t="shared" si="22"/>
        <v>CANALES DE ATENCIÓNCAPRITIEMPO DE ESPERA PARA LA ATENCIÓN</v>
      </c>
      <c r="L1450" s="49" t="s">
        <v>71</v>
      </c>
      <c r="M1450" s="50" t="s">
        <v>98</v>
      </c>
    </row>
    <row r="1451" spans="1:13" x14ac:dyDescent="0.2">
      <c r="A1451" s="50" t="s">
        <v>1961</v>
      </c>
      <c r="B1451" s="50" t="s">
        <v>1928</v>
      </c>
      <c r="C1451" s="56" t="s">
        <v>1350</v>
      </c>
      <c r="D1451" s="50" t="s">
        <v>38</v>
      </c>
      <c r="E1451" s="50" t="s">
        <v>39</v>
      </c>
      <c r="F1451" s="50" t="s">
        <v>40</v>
      </c>
      <c r="G1451" s="50" t="s">
        <v>54</v>
      </c>
      <c r="H1451" s="50" t="s">
        <v>42</v>
      </c>
      <c r="I1451" s="50" t="s">
        <v>1961</v>
      </c>
      <c r="J1451" s="50" t="s">
        <v>43</v>
      </c>
      <c r="K1451" s="50" t="str">
        <f t="shared" si="22"/>
        <v>IPSPENSIONADOSINFORMACIÓN Y ORIENTACIÓN</v>
      </c>
      <c r="L1451" s="49" t="s">
        <v>44</v>
      </c>
      <c r="M1451" s="50" t="s">
        <v>45</v>
      </c>
    </row>
    <row r="1452" spans="1:13" x14ac:dyDescent="0.2">
      <c r="A1452" s="50" t="s">
        <v>1962</v>
      </c>
      <c r="B1452" s="50" t="s">
        <v>1928</v>
      </c>
      <c r="C1452" s="56" t="s">
        <v>1350</v>
      </c>
      <c r="D1452" s="50" t="s">
        <v>38</v>
      </c>
      <c r="E1452" s="50" t="s">
        <v>39</v>
      </c>
      <c r="F1452" s="50" t="s">
        <v>40</v>
      </c>
      <c r="G1452" s="50" t="s">
        <v>41</v>
      </c>
      <c r="H1452" s="50" t="s">
        <v>57</v>
      </c>
      <c r="I1452" s="50" t="s">
        <v>1962</v>
      </c>
      <c r="J1452" s="50" t="s">
        <v>43</v>
      </c>
      <c r="K1452" s="50" t="str">
        <f t="shared" si="22"/>
        <v>IPSAPORTE FAMILIAR PERMANENTERECLAMO IPS</v>
      </c>
      <c r="L1452" s="49" t="s">
        <v>44</v>
      </c>
      <c r="M1452" s="50" t="s">
        <v>45</v>
      </c>
    </row>
    <row r="1453" spans="1:13" x14ac:dyDescent="0.2">
      <c r="A1453" s="50" t="s">
        <v>1963</v>
      </c>
      <c r="B1453" s="50" t="s">
        <v>1197</v>
      </c>
      <c r="C1453" s="56" t="s">
        <v>1350</v>
      </c>
      <c r="D1453" s="50" t="s">
        <v>94</v>
      </c>
      <c r="E1453" s="50" t="s">
        <v>39</v>
      </c>
      <c r="F1453" s="50" t="s">
        <v>68</v>
      </c>
      <c r="G1453" s="50" t="s">
        <v>69</v>
      </c>
      <c r="H1453" s="50" t="s">
        <v>70</v>
      </c>
      <c r="I1453" s="50" t="s">
        <v>1963</v>
      </c>
      <c r="J1453" s="50" t="s">
        <v>43</v>
      </c>
      <c r="K1453" s="50" t="str">
        <f t="shared" si="22"/>
        <v>CANALES DE ATENCIÓNCAPRICALIDAD ATENCIÓN DEL FUNCIONARIO</v>
      </c>
      <c r="L1453" s="49" t="s">
        <v>71</v>
      </c>
      <c r="M1453" s="50" t="s">
        <v>98</v>
      </c>
    </row>
    <row r="1454" spans="1:13" x14ac:dyDescent="0.2">
      <c r="A1454" s="50" t="s">
        <v>1964</v>
      </c>
      <c r="B1454" s="50" t="s">
        <v>1197</v>
      </c>
      <c r="C1454" s="56" t="s">
        <v>1350</v>
      </c>
      <c r="D1454" s="50" t="s">
        <v>94</v>
      </c>
      <c r="E1454" s="50" t="s">
        <v>39</v>
      </c>
      <c r="F1454" s="50" t="s">
        <v>40</v>
      </c>
      <c r="G1454" s="50" t="s">
        <v>54</v>
      </c>
      <c r="H1454" s="50" t="s">
        <v>42</v>
      </c>
      <c r="I1454" s="50" t="s">
        <v>1964</v>
      </c>
      <c r="J1454" s="50" t="s">
        <v>43</v>
      </c>
      <c r="K1454" s="50" t="str">
        <f t="shared" si="22"/>
        <v>IPSPENSIONADOSINFORMACIÓN Y ORIENTACIÓN</v>
      </c>
      <c r="L1454" s="49" t="s">
        <v>44</v>
      </c>
      <c r="M1454" s="50" t="s">
        <v>98</v>
      </c>
    </row>
    <row r="1455" spans="1:13" x14ac:dyDescent="0.2">
      <c r="A1455" s="50" t="s">
        <v>1965</v>
      </c>
      <c r="B1455" s="50" t="s">
        <v>1350</v>
      </c>
      <c r="C1455" s="56" t="s">
        <v>1350</v>
      </c>
      <c r="D1455" s="50" t="s">
        <v>94</v>
      </c>
      <c r="E1455" s="50" t="s">
        <v>39</v>
      </c>
      <c r="F1455" s="50" t="s">
        <v>40</v>
      </c>
      <c r="G1455" s="50" t="s">
        <v>54</v>
      </c>
      <c r="H1455" s="50" t="s">
        <v>715</v>
      </c>
      <c r="I1455" s="50" t="s">
        <v>1965</v>
      </c>
      <c r="J1455" s="50" t="s">
        <v>43</v>
      </c>
      <c r="K1455" s="50" t="str">
        <f t="shared" si="22"/>
        <v>IPSPENSIONADOSSALDO INSOLUTO</v>
      </c>
      <c r="L1455" s="49" t="s">
        <v>44</v>
      </c>
      <c r="M1455" s="50" t="s">
        <v>98</v>
      </c>
    </row>
    <row r="1456" spans="1:13" x14ac:dyDescent="0.2">
      <c r="A1456" s="50" t="s">
        <v>1966</v>
      </c>
      <c r="B1456" s="50" t="s">
        <v>1350</v>
      </c>
      <c r="C1456" s="56" t="s">
        <v>1350</v>
      </c>
      <c r="D1456" s="50" t="s">
        <v>94</v>
      </c>
      <c r="E1456" s="50" t="s">
        <v>39</v>
      </c>
      <c r="F1456" s="50" t="s">
        <v>68</v>
      </c>
      <c r="G1456" s="50" t="s">
        <v>69</v>
      </c>
      <c r="H1456" s="50" t="s">
        <v>70</v>
      </c>
      <c r="I1456" s="50" t="s">
        <v>1966</v>
      </c>
      <c r="J1456" s="50" t="s">
        <v>43</v>
      </c>
      <c r="K1456" s="50" t="str">
        <f t="shared" si="22"/>
        <v>CANALES DE ATENCIÓNCAPRICALIDAD ATENCIÓN DEL FUNCIONARIO</v>
      </c>
      <c r="L1456" s="49" t="s">
        <v>71</v>
      </c>
      <c r="M1456" s="50" t="s">
        <v>98</v>
      </c>
    </row>
    <row r="1457" spans="1:13" x14ac:dyDescent="0.2">
      <c r="A1457" s="50" t="s">
        <v>1967</v>
      </c>
      <c r="B1457" s="50" t="s">
        <v>1914</v>
      </c>
      <c r="C1457" s="56" t="s">
        <v>1351</v>
      </c>
      <c r="D1457" s="50" t="s">
        <v>1968</v>
      </c>
      <c r="E1457" s="50" t="s">
        <v>39</v>
      </c>
      <c r="F1457" s="50" t="s">
        <v>40</v>
      </c>
      <c r="G1457" s="50" t="s">
        <v>288</v>
      </c>
      <c r="H1457" s="50" t="s">
        <v>42</v>
      </c>
      <c r="I1457" s="50" t="s">
        <v>1967</v>
      </c>
      <c r="J1457" s="50" t="s">
        <v>43</v>
      </c>
      <c r="K1457" s="50" t="str">
        <f t="shared" si="22"/>
        <v>IPSBENEFICIARIAS BONO POR HIJOINFORMACIÓN Y ORIENTACIÓN</v>
      </c>
      <c r="L1457" s="49" t="s">
        <v>71</v>
      </c>
      <c r="M1457" s="50" t="s">
        <v>1969</v>
      </c>
    </row>
    <row r="1458" spans="1:13" x14ac:dyDescent="0.2">
      <c r="A1458" s="50" t="s">
        <v>1970</v>
      </c>
      <c r="B1458" s="50" t="s">
        <v>1674</v>
      </c>
      <c r="C1458" s="56" t="s">
        <v>1351</v>
      </c>
      <c r="D1458" s="50" t="s">
        <v>94</v>
      </c>
      <c r="E1458" s="50" t="s">
        <v>39</v>
      </c>
      <c r="F1458" s="50" t="s">
        <v>40</v>
      </c>
      <c r="G1458" s="50" t="s">
        <v>1111</v>
      </c>
      <c r="H1458" s="50" t="s">
        <v>42</v>
      </c>
      <c r="I1458" s="50" t="s">
        <v>1970</v>
      </c>
      <c r="J1458" s="50" t="s">
        <v>43</v>
      </c>
      <c r="K1458" s="50" t="str">
        <f t="shared" si="22"/>
        <v>IPSPENSIÓN GARANTIZADA UNIVERSALINFORMACIÓN Y ORIENTACIÓN</v>
      </c>
      <c r="L1458" s="49" t="s">
        <v>71</v>
      </c>
      <c r="M1458" s="50" t="s">
        <v>98</v>
      </c>
    </row>
    <row r="1459" spans="1:13" x14ac:dyDescent="0.2">
      <c r="A1459" s="50" t="s">
        <v>1971</v>
      </c>
      <c r="B1459" s="50" t="s">
        <v>1058</v>
      </c>
      <c r="C1459" s="56" t="s">
        <v>1351</v>
      </c>
      <c r="D1459" s="50" t="s">
        <v>94</v>
      </c>
      <c r="E1459" s="50" t="s">
        <v>39</v>
      </c>
      <c r="F1459" s="50" t="s">
        <v>40</v>
      </c>
      <c r="G1459" s="50" t="s">
        <v>54</v>
      </c>
      <c r="H1459" s="50" t="s">
        <v>1434</v>
      </c>
      <c r="I1459" s="50" t="s">
        <v>1971</v>
      </c>
      <c r="J1459" s="50" t="s">
        <v>43</v>
      </c>
      <c r="K1459" s="50" t="str">
        <f t="shared" si="22"/>
        <v>IPSPENSIONADOSENTREGA DE DOCUMENTOS</v>
      </c>
      <c r="L1459" s="49" t="s">
        <v>44</v>
      </c>
      <c r="M1459" s="50" t="s">
        <v>98</v>
      </c>
    </row>
    <row r="1460" spans="1:13" x14ac:dyDescent="0.2">
      <c r="A1460" s="50" t="s">
        <v>1972</v>
      </c>
      <c r="B1460" s="50" t="s">
        <v>1928</v>
      </c>
      <c r="C1460" s="56" t="s">
        <v>1595</v>
      </c>
      <c r="D1460" s="50" t="s">
        <v>94</v>
      </c>
      <c r="E1460" s="50" t="s">
        <v>39</v>
      </c>
      <c r="F1460" s="50" t="s">
        <v>40</v>
      </c>
      <c r="G1460" s="50" t="s">
        <v>54</v>
      </c>
      <c r="H1460" s="50" t="s">
        <v>42</v>
      </c>
      <c r="I1460" s="50" t="s">
        <v>1972</v>
      </c>
      <c r="J1460" s="50" t="s">
        <v>43</v>
      </c>
      <c r="K1460" s="50" t="str">
        <f t="shared" si="22"/>
        <v>IPSPENSIONADOSINFORMACIÓN Y ORIENTACIÓN</v>
      </c>
      <c r="L1460" s="49" t="s">
        <v>44</v>
      </c>
      <c r="M1460" s="50" t="s">
        <v>98</v>
      </c>
    </row>
    <row r="1461" spans="1:13" x14ac:dyDescent="0.2">
      <c r="A1461" s="50" t="s">
        <v>1973</v>
      </c>
      <c r="B1461" s="50" t="s">
        <v>1350</v>
      </c>
      <c r="C1461" s="56" t="s">
        <v>1595</v>
      </c>
      <c r="D1461" s="50" t="s">
        <v>94</v>
      </c>
      <c r="E1461" s="50" t="s">
        <v>39</v>
      </c>
      <c r="F1461" s="50" t="s">
        <v>40</v>
      </c>
      <c r="G1461" s="50" t="s">
        <v>177</v>
      </c>
      <c r="H1461" s="50" t="s">
        <v>42</v>
      </c>
      <c r="I1461" s="50" t="s">
        <v>1973</v>
      </c>
      <c r="J1461" s="50" t="s">
        <v>43</v>
      </c>
      <c r="K1461" s="50" t="str">
        <f t="shared" si="22"/>
        <v>IPSINFORMACIÓN INSTITUCIONALINFORMACIÓN Y ORIENTACIÓN</v>
      </c>
      <c r="L1461" s="49" t="s">
        <v>44</v>
      </c>
      <c r="M1461" s="50" t="s">
        <v>98</v>
      </c>
    </row>
    <row r="1462" spans="1:13" x14ac:dyDescent="0.2">
      <c r="A1462" s="50" t="s">
        <v>1974</v>
      </c>
      <c r="B1462" s="50" t="s">
        <v>1351</v>
      </c>
      <c r="C1462" s="56" t="s">
        <v>1595</v>
      </c>
      <c r="D1462" s="50" t="s">
        <v>38</v>
      </c>
      <c r="E1462" s="50" t="s">
        <v>39</v>
      </c>
      <c r="F1462" s="50" t="s">
        <v>40</v>
      </c>
      <c r="G1462" s="50" t="s">
        <v>1111</v>
      </c>
      <c r="H1462" s="50" t="s">
        <v>42</v>
      </c>
      <c r="I1462" s="50" t="s">
        <v>1974</v>
      </c>
      <c r="J1462" s="50" t="s">
        <v>43</v>
      </c>
      <c r="K1462" s="50" t="str">
        <f t="shared" si="22"/>
        <v>IPSPENSIÓN GARANTIZADA UNIVERSALINFORMACIÓN Y ORIENTACIÓN</v>
      </c>
      <c r="L1462" s="49" t="s">
        <v>71</v>
      </c>
      <c r="M1462" s="50" t="s">
        <v>45</v>
      </c>
    </row>
    <row r="1463" spans="1:13" x14ac:dyDescent="0.2">
      <c r="A1463" s="50" t="s">
        <v>1975</v>
      </c>
      <c r="B1463" s="50" t="s">
        <v>1351</v>
      </c>
      <c r="C1463" s="56" t="s">
        <v>1595</v>
      </c>
      <c r="D1463" s="50" t="s">
        <v>94</v>
      </c>
      <c r="E1463" s="50" t="s">
        <v>39</v>
      </c>
      <c r="F1463" s="50" t="s">
        <v>68</v>
      </c>
      <c r="G1463" s="50" t="s">
        <v>69</v>
      </c>
      <c r="H1463" s="50" t="s">
        <v>42</v>
      </c>
      <c r="I1463" s="50" t="s">
        <v>1975</v>
      </c>
      <c r="J1463" s="50" t="s">
        <v>43</v>
      </c>
      <c r="K1463" s="50" t="str">
        <f t="shared" si="22"/>
        <v>CANALES DE ATENCIÓNCAPRIINFORMACIÓN Y ORIENTACIÓN</v>
      </c>
      <c r="L1463" s="49" t="s">
        <v>684</v>
      </c>
      <c r="M1463" s="50" t="s">
        <v>98</v>
      </c>
    </row>
    <row r="1464" spans="1:13" x14ac:dyDescent="0.2">
      <c r="A1464" s="50" t="s">
        <v>1976</v>
      </c>
      <c r="B1464" s="50" t="s">
        <v>1595</v>
      </c>
      <c r="C1464" s="56" t="s">
        <v>1595</v>
      </c>
      <c r="D1464" s="50" t="s">
        <v>94</v>
      </c>
      <c r="E1464" s="50" t="s">
        <v>39</v>
      </c>
      <c r="F1464" s="50" t="s">
        <v>68</v>
      </c>
      <c r="G1464" s="50" t="s">
        <v>69</v>
      </c>
      <c r="H1464" s="50" t="s">
        <v>70</v>
      </c>
      <c r="I1464" s="50" t="s">
        <v>1976</v>
      </c>
      <c r="J1464" s="50" t="s">
        <v>43</v>
      </c>
      <c r="K1464" s="50" t="str">
        <f t="shared" si="22"/>
        <v>CANALES DE ATENCIÓNCAPRICALIDAD ATENCIÓN DEL FUNCIONARIO</v>
      </c>
      <c r="L1464" s="49" t="s">
        <v>71</v>
      </c>
      <c r="M1464" s="50" t="s">
        <v>98</v>
      </c>
    </row>
    <row r="1465" spans="1:13" x14ac:dyDescent="0.2">
      <c r="A1465" s="50" t="s">
        <v>1977</v>
      </c>
      <c r="B1465" s="50" t="s">
        <v>1595</v>
      </c>
      <c r="C1465" s="56" t="s">
        <v>1595</v>
      </c>
      <c r="D1465" s="50" t="s">
        <v>656</v>
      </c>
      <c r="E1465" s="50" t="s">
        <v>39</v>
      </c>
      <c r="F1465" s="50" t="s">
        <v>40</v>
      </c>
      <c r="G1465" s="50" t="s">
        <v>1111</v>
      </c>
      <c r="H1465" s="50" t="s">
        <v>1540</v>
      </c>
      <c r="I1465" s="50" t="s">
        <v>1977</v>
      </c>
      <c r="J1465" s="50" t="s">
        <v>43</v>
      </c>
      <c r="K1465" s="50" t="str">
        <f t="shared" si="22"/>
        <v>IPSPENSIÓN GARANTIZADA UNIVERSALFECHA Y FORMA DE PAGO</v>
      </c>
      <c r="L1465" s="49" t="s">
        <v>44</v>
      </c>
      <c r="M1465" s="50" t="s">
        <v>658</v>
      </c>
    </row>
    <row r="1466" spans="1:13" x14ac:dyDescent="0.2">
      <c r="A1466" s="50" t="s">
        <v>1978</v>
      </c>
      <c r="B1466" s="50" t="s">
        <v>1595</v>
      </c>
      <c r="C1466" s="56" t="s">
        <v>1595</v>
      </c>
      <c r="D1466" s="50" t="s">
        <v>656</v>
      </c>
      <c r="E1466" s="50" t="s">
        <v>39</v>
      </c>
      <c r="F1466" s="50" t="s">
        <v>40</v>
      </c>
      <c r="G1466" s="50" t="s">
        <v>1111</v>
      </c>
      <c r="H1466" s="50" t="s">
        <v>1540</v>
      </c>
      <c r="I1466" s="50" t="s">
        <v>1978</v>
      </c>
      <c r="J1466" s="50" t="s">
        <v>43</v>
      </c>
      <c r="K1466" s="50" t="str">
        <f t="shared" si="22"/>
        <v>IPSPENSIÓN GARANTIZADA UNIVERSALFECHA Y FORMA DE PAGO</v>
      </c>
      <c r="L1466" s="49" t="s">
        <v>44</v>
      </c>
      <c r="M1466" s="50" t="s">
        <v>658</v>
      </c>
    </row>
    <row r="1467" spans="1:13" x14ac:dyDescent="0.2">
      <c r="A1467" s="50" t="s">
        <v>1979</v>
      </c>
      <c r="B1467" s="50" t="s">
        <v>1906</v>
      </c>
      <c r="C1467" s="56" t="s">
        <v>1596</v>
      </c>
      <c r="D1467" s="50" t="s">
        <v>94</v>
      </c>
      <c r="E1467" s="50" t="s">
        <v>39</v>
      </c>
      <c r="F1467" s="50" t="s">
        <v>40</v>
      </c>
      <c r="G1467" s="50" t="s">
        <v>63</v>
      </c>
      <c r="H1467" s="50" t="s">
        <v>429</v>
      </c>
      <c r="I1467" s="50" t="s">
        <v>1979</v>
      </c>
      <c r="J1467" s="50" t="s">
        <v>43</v>
      </c>
      <c r="K1467" s="50" t="str">
        <f t="shared" si="22"/>
        <v>IPSASIGNACIÓN FAMILIARRECONOCIMIENTO DE CARGA CÓNYUGE VARÓN</v>
      </c>
      <c r="L1467" s="49" t="s">
        <v>44</v>
      </c>
      <c r="M1467" s="50" t="s">
        <v>98</v>
      </c>
    </row>
    <row r="1468" spans="1:13" x14ac:dyDescent="0.2">
      <c r="A1468" s="50" t="s">
        <v>1980</v>
      </c>
      <c r="B1468" s="50" t="s">
        <v>1928</v>
      </c>
      <c r="C1468" s="56" t="s">
        <v>1596</v>
      </c>
      <c r="D1468" s="50" t="s">
        <v>94</v>
      </c>
      <c r="E1468" s="50" t="s">
        <v>39</v>
      </c>
      <c r="F1468" s="50" t="s">
        <v>40</v>
      </c>
      <c r="G1468" s="50" t="s">
        <v>62</v>
      </c>
      <c r="H1468" s="50" t="s">
        <v>133</v>
      </c>
      <c r="I1468" s="50" t="s">
        <v>1980</v>
      </c>
      <c r="J1468" s="50" t="s">
        <v>43</v>
      </c>
      <c r="K1468" s="50" t="str">
        <f t="shared" si="22"/>
        <v>IPSAFILIADOS D.L.3500/TRABAJADORSOLICITUD DE BENEFICIOS</v>
      </c>
      <c r="L1468" s="49" t="s">
        <v>44</v>
      </c>
      <c r="M1468" s="50" t="s">
        <v>98</v>
      </c>
    </row>
    <row r="1469" spans="1:13" x14ac:dyDescent="0.2">
      <c r="A1469" s="50" t="s">
        <v>1981</v>
      </c>
      <c r="B1469" s="50" t="s">
        <v>1595</v>
      </c>
      <c r="C1469" s="56" t="s">
        <v>1596</v>
      </c>
      <c r="D1469" s="50" t="s">
        <v>38</v>
      </c>
      <c r="E1469" s="50" t="s">
        <v>39</v>
      </c>
      <c r="F1469" s="50" t="s">
        <v>40</v>
      </c>
      <c r="G1469" s="50" t="s">
        <v>62</v>
      </c>
      <c r="H1469" s="50" t="s">
        <v>42</v>
      </c>
      <c r="I1469" s="50" t="s">
        <v>1981</v>
      </c>
      <c r="J1469" s="50" t="s">
        <v>43</v>
      </c>
      <c r="K1469" s="50" t="str">
        <f t="shared" si="22"/>
        <v>IPSAFILIADOS D.L.3500/TRABAJADORINFORMACIÓN Y ORIENTACIÓN</v>
      </c>
      <c r="L1469" s="49" t="s">
        <v>44</v>
      </c>
      <c r="M1469" s="50" t="s">
        <v>45</v>
      </c>
    </row>
    <row r="1470" spans="1:13" x14ac:dyDescent="0.2">
      <c r="A1470" s="50" t="s">
        <v>1982</v>
      </c>
      <c r="B1470" s="50" t="s">
        <v>1596</v>
      </c>
      <c r="C1470" s="56" t="s">
        <v>1596</v>
      </c>
      <c r="D1470" s="50" t="s">
        <v>38</v>
      </c>
      <c r="E1470" s="50" t="s">
        <v>39</v>
      </c>
      <c r="F1470" s="50" t="s">
        <v>40</v>
      </c>
      <c r="G1470" s="50" t="s">
        <v>54</v>
      </c>
      <c r="H1470" s="50" t="s">
        <v>407</v>
      </c>
      <c r="I1470" s="50" t="s">
        <v>1982</v>
      </c>
      <c r="J1470" s="50" t="s">
        <v>43</v>
      </c>
      <c r="K1470" s="50" t="str">
        <f t="shared" si="22"/>
        <v>IPSPENSIONADOSBONIFICACIÓN DE EXENCIÓN TOTAL DEL 7% DE SALUD</v>
      </c>
      <c r="L1470" s="49" t="s">
        <v>44</v>
      </c>
      <c r="M1470" s="50" t="s">
        <v>45</v>
      </c>
    </row>
    <row r="1471" spans="1:13" x14ac:dyDescent="0.2">
      <c r="A1471" s="50" t="s">
        <v>1983</v>
      </c>
      <c r="B1471" s="50" t="s">
        <v>1196</v>
      </c>
      <c r="C1471" s="56" t="s">
        <v>1984</v>
      </c>
      <c r="D1471" s="50" t="s">
        <v>94</v>
      </c>
      <c r="E1471" s="50" t="s">
        <v>39</v>
      </c>
      <c r="F1471" s="50" t="s">
        <v>68</v>
      </c>
      <c r="G1471" s="50" t="s">
        <v>69</v>
      </c>
      <c r="H1471" s="50" t="s">
        <v>70</v>
      </c>
      <c r="I1471" s="50" t="s">
        <v>1983</v>
      </c>
      <c r="J1471" s="50" t="s">
        <v>43</v>
      </c>
      <c r="K1471" s="50" t="str">
        <f t="shared" si="22"/>
        <v>CANALES DE ATENCIÓNCAPRICALIDAD ATENCIÓN DEL FUNCIONARIO</v>
      </c>
      <c r="L1471" s="49" t="s">
        <v>71</v>
      </c>
      <c r="M1471" s="50" t="s">
        <v>98</v>
      </c>
    </row>
    <row r="1472" spans="1:13" x14ac:dyDescent="0.2">
      <c r="A1472" s="50" t="s">
        <v>1985</v>
      </c>
      <c r="B1472" s="50" t="s">
        <v>1596</v>
      </c>
      <c r="C1472" s="56" t="s">
        <v>1984</v>
      </c>
      <c r="D1472" s="50" t="s">
        <v>38</v>
      </c>
      <c r="E1472" s="50" t="s">
        <v>39</v>
      </c>
      <c r="F1472" s="50" t="s">
        <v>40</v>
      </c>
      <c r="G1472" s="50" t="s">
        <v>1111</v>
      </c>
      <c r="H1472" s="50" t="s">
        <v>1540</v>
      </c>
      <c r="I1472" s="50" t="s">
        <v>1985</v>
      </c>
      <c r="J1472" s="50" t="s">
        <v>43</v>
      </c>
      <c r="K1472" s="50" t="str">
        <f t="shared" si="22"/>
        <v>IPSPENSIÓN GARANTIZADA UNIVERSALFECHA Y FORMA DE PAGO</v>
      </c>
      <c r="L1472" s="49" t="s">
        <v>44</v>
      </c>
      <c r="M1472" s="50" t="s">
        <v>45</v>
      </c>
    </row>
    <row r="1473" spans="1:13" x14ac:dyDescent="0.2">
      <c r="A1473" s="50" t="s">
        <v>1986</v>
      </c>
      <c r="B1473" s="50" t="s">
        <v>1596</v>
      </c>
      <c r="C1473" s="56" t="s">
        <v>1984</v>
      </c>
      <c r="D1473" s="50" t="s">
        <v>94</v>
      </c>
      <c r="E1473" s="50" t="s">
        <v>39</v>
      </c>
      <c r="F1473" s="50" t="s">
        <v>40</v>
      </c>
      <c r="G1473" s="50" t="s">
        <v>177</v>
      </c>
      <c r="H1473" s="50" t="s">
        <v>42</v>
      </c>
      <c r="I1473" s="50" t="s">
        <v>1986</v>
      </c>
      <c r="J1473" s="50" t="s">
        <v>43</v>
      </c>
      <c r="K1473" s="50" t="str">
        <f t="shared" si="22"/>
        <v>IPSINFORMACIÓN INSTITUCIONALINFORMACIÓN Y ORIENTACIÓN</v>
      </c>
      <c r="L1473" s="49" t="s">
        <v>44</v>
      </c>
      <c r="M1473" s="50" t="s">
        <v>98</v>
      </c>
    </row>
    <row r="1474" spans="1:13" x14ac:dyDescent="0.2">
      <c r="A1474" s="50" t="s">
        <v>1987</v>
      </c>
      <c r="B1474" s="50" t="s">
        <v>1852</v>
      </c>
      <c r="C1474" s="56" t="s">
        <v>1852</v>
      </c>
      <c r="D1474" s="50" t="s">
        <v>94</v>
      </c>
      <c r="E1474" s="50" t="s">
        <v>39</v>
      </c>
      <c r="F1474" s="50" t="s">
        <v>40</v>
      </c>
      <c r="G1474" s="50" t="s">
        <v>103</v>
      </c>
      <c r="H1474" s="50" t="s">
        <v>1052</v>
      </c>
      <c r="I1474" s="50" t="s">
        <v>1987</v>
      </c>
      <c r="J1474" s="50" t="s">
        <v>43</v>
      </c>
      <c r="K1474" s="50" t="str">
        <f t="shared" si="22"/>
        <v>IPSBENEFICIARIOS PILAR SOLIDARIOSOLICITUD PBS DE VEJEZ</v>
      </c>
      <c r="L1474" s="49" t="s">
        <v>44</v>
      </c>
      <c r="M1474" s="50" t="s">
        <v>98</v>
      </c>
    </row>
    <row r="1475" spans="1:13" x14ac:dyDescent="0.2">
      <c r="A1475" s="50" t="s">
        <v>1988</v>
      </c>
      <c r="B1475" s="50" t="s">
        <v>1880</v>
      </c>
      <c r="C1475" s="56" t="s">
        <v>1852</v>
      </c>
      <c r="D1475" s="50" t="s">
        <v>656</v>
      </c>
      <c r="E1475" s="50" t="s">
        <v>39</v>
      </c>
      <c r="F1475" s="50" t="s">
        <v>40</v>
      </c>
      <c r="G1475" s="50" t="s">
        <v>41</v>
      </c>
      <c r="H1475" s="50" t="s">
        <v>42</v>
      </c>
      <c r="I1475" s="50" t="s">
        <v>1988</v>
      </c>
      <c r="J1475" s="50" t="s">
        <v>43</v>
      </c>
      <c r="K1475" s="50" t="str">
        <f t="shared" ref="K1475:K1538" si="23">F1475&amp;G1475&amp;H1475</f>
        <v>IPSAPORTE FAMILIAR PERMANENTEINFORMACIÓN Y ORIENTACIÓN</v>
      </c>
      <c r="L1475" s="49" t="s">
        <v>44</v>
      </c>
      <c r="M1475" s="50" t="s">
        <v>658</v>
      </c>
    </row>
    <row r="1476" spans="1:13" x14ac:dyDescent="0.2">
      <c r="A1476" s="50" t="s">
        <v>1989</v>
      </c>
      <c r="B1476" s="50" t="s">
        <v>1017</v>
      </c>
      <c r="C1476" s="59" t="s">
        <v>1017</v>
      </c>
      <c r="D1476" s="50" t="s">
        <v>94</v>
      </c>
      <c r="E1476" s="50" t="s">
        <v>39</v>
      </c>
      <c r="F1476" s="50" t="s">
        <v>95</v>
      </c>
      <c r="G1476" s="50" t="s">
        <v>1990</v>
      </c>
      <c r="H1476" s="50" t="s">
        <v>42</v>
      </c>
      <c r="I1476" s="50" t="s">
        <v>1989</v>
      </c>
      <c r="J1476" s="50" t="s">
        <v>43</v>
      </c>
      <c r="K1476" s="50" t="str">
        <f t="shared" si="23"/>
        <v>FONASAINFORMACIÓN Y ORIENTACIÓN OTROS PRODUCTOS FONASA SIN CONVENIOINFORMACIÓN Y ORIENTACIÓN</v>
      </c>
      <c r="L1476" s="49" t="s">
        <v>71</v>
      </c>
      <c r="M1476" s="50" t="s">
        <v>98</v>
      </c>
    </row>
    <row r="1477" spans="1:13" x14ac:dyDescent="0.2">
      <c r="A1477" s="50" t="s">
        <v>1991</v>
      </c>
      <c r="B1477" s="50" t="s">
        <v>1880</v>
      </c>
      <c r="C1477" s="56" t="s">
        <v>1852</v>
      </c>
      <c r="D1477" s="50" t="s">
        <v>656</v>
      </c>
      <c r="E1477" s="50" t="s">
        <v>39</v>
      </c>
      <c r="F1477" s="50" t="s">
        <v>40</v>
      </c>
      <c r="G1477" s="50" t="s">
        <v>41</v>
      </c>
      <c r="H1477" s="50" t="s">
        <v>42</v>
      </c>
      <c r="I1477" s="50" t="s">
        <v>1991</v>
      </c>
      <c r="J1477" s="50" t="s">
        <v>43</v>
      </c>
      <c r="K1477" s="50" t="str">
        <f t="shared" si="23"/>
        <v>IPSAPORTE FAMILIAR PERMANENTEINFORMACIÓN Y ORIENTACIÓN</v>
      </c>
      <c r="L1477" s="49" t="s">
        <v>44</v>
      </c>
      <c r="M1477" s="50" t="s">
        <v>658</v>
      </c>
    </row>
    <row r="1478" spans="1:13" x14ac:dyDescent="0.2">
      <c r="A1478" s="50" t="s">
        <v>1992</v>
      </c>
      <c r="B1478" s="50" t="s">
        <v>1914</v>
      </c>
      <c r="C1478" s="56" t="s">
        <v>1038</v>
      </c>
      <c r="D1478" s="50" t="s">
        <v>38</v>
      </c>
      <c r="E1478" s="50" t="s">
        <v>39</v>
      </c>
      <c r="F1478" s="50" t="s">
        <v>40</v>
      </c>
      <c r="G1478" s="50" t="s">
        <v>41</v>
      </c>
      <c r="H1478" s="50" t="s">
        <v>42</v>
      </c>
      <c r="I1478" s="50" t="s">
        <v>1992</v>
      </c>
      <c r="J1478" s="50" t="s">
        <v>43</v>
      </c>
      <c r="K1478" s="50" t="str">
        <f t="shared" si="23"/>
        <v>IPSAPORTE FAMILIAR PERMANENTEINFORMACIÓN Y ORIENTACIÓN</v>
      </c>
      <c r="L1478" s="49" t="s">
        <v>44</v>
      </c>
      <c r="M1478" s="50" t="s">
        <v>45</v>
      </c>
    </row>
    <row r="1479" spans="1:13" x14ac:dyDescent="0.2">
      <c r="A1479" s="50" t="s">
        <v>1993</v>
      </c>
      <c r="B1479" s="50" t="s">
        <v>1199</v>
      </c>
      <c r="C1479" s="56" t="s">
        <v>1038</v>
      </c>
      <c r="D1479" s="50" t="s">
        <v>38</v>
      </c>
      <c r="E1479" s="50" t="s">
        <v>39</v>
      </c>
      <c r="F1479" s="50" t="s">
        <v>40</v>
      </c>
      <c r="G1479" s="50" t="s">
        <v>41</v>
      </c>
      <c r="H1479" s="50" t="s">
        <v>42</v>
      </c>
      <c r="I1479" s="50" t="s">
        <v>1993</v>
      </c>
      <c r="J1479" s="50" t="s">
        <v>43</v>
      </c>
      <c r="K1479" s="50" t="str">
        <f t="shared" si="23"/>
        <v>IPSAPORTE FAMILIAR PERMANENTEINFORMACIÓN Y ORIENTACIÓN</v>
      </c>
      <c r="L1479" s="49" t="s">
        <v>44</v>
      </c>
      <c r="M1479" s="50" t="s">
        <v>45</v>
      </c>
    </row>
    <row r="1480" spans="1:13" x14ac:dyDescent="0.2">
      <c r="A1480" s="50" t="s">
        <v>1994</v>
      </c>
      <c r="B1480" s="50" t="s">
        <v>1197</v>
      </c>
      <c r="C1480" s="56" t="s">
        <v>1038</v>
      </c>
      <c r="D1480" s="50" t="s">
        <v>94</v>
      </c>
      <c r="E1480" s="50" t="s">
        <v>39</v>
      </c>
      <c r="F1480" s="50" t="s">
        <v>40</v>
      </c>
      <c r="G1480" s="50" t="s">
        <v>54</v>
      </c>
      <c r="H1480" s="50" t="s">
        <v>42</v>
      </c>
      <c r="I1480" s="50" t="s">
        <v>1994</v>
      </c>
      <c r="J1480" s="50" t="s">
        <v>43</v>
      </c>
      <c r="K1480" s="50" t="str">
        <f t="shared" si="23"/>
        <v>IPSPENSIONADOSINFORMACIÓN Y ORIENTACIÓN</v>
      </c>
      <c r="L1480" s="49" t="s">
        <v>44</v>
      </c>
      <c r="M1480" s="50" t="s">
        <v>98</v>
      </c>
    </row>
    <row r="1481" spans="1:13" x14ac:dyDescent="0.2">
      <c r="A1481" s="50" t="s">
        <v>1995</v>
      </c>
      <c r="B1481" s="50" t="s">
        <v>1984</v>
      </c>
      <c r="C1481" s="59" t="s">
        <v>1996</v>
      </c>
      <c r="D1481" s="50" t="s">
        <v>38</v>
      </c>
      <c r="E1481" s="50" t="s">
        <v>39</v>
      </c>
      <c r="F1481" s="50" t="s">
        <v>643</v>
      </c>
      <c r="G1481" s="50" t="s">
        <v>644</v>
      </c>
      <c r="H1481" s="50" t="s">
        <v>42</v>
      </c>
      <c r="I1481" s="50" t="s">
        <v>1995</v>
      </c>
      <c r="J1481" s="50" t="s">
        <v>43</v>
      </c>
      <c r="K1481" s="50" t="str">
        <f t="shared" si="23"/>
        <v>MDSFREGISTRO SOCIAL DE HOGARESINFORMACIÓN Y ORIENTACIÓN</v>
      </c>
      <c r="L1481" s="49" t="s">
        <v>71</v>
      </c>
      <c r="M1481" s="50" t="s">
        <v>45</v>
      </c>
    </row>
    <row r="1482" spans="1:13" x14ac:dyDescent="0.2">
      <c r="A1482" s="50" t="s">
        <v>1997</v>
      </c>
      <c r="B1482" s="50" t="s">
        <v>1350</v>
      </c>
      <c r="C1482" s="56" t="s">
        <v>1038</v>
      </c>
      <c r="D1482" s="50" t="s">
        <v>38</v>
      </c>
      <c r="E1482" s="50" t="s">
        <v>39</v>
      </c>
      <c r="F1482" s="50" t="s">
        <v>40</v>
      </c>
      <c r="G1482" s="50" t="s">
        <v>54</v>
      </c>
      <c r="H1482" s="50" t="s">
        <v>1779</v>
      </c>
      <c r="I1482" s="50" t="s">
        <v>1997</v>
      </c>
      <c r="J1482" s="50" t="s">
        <v>43</v>
      </c>
      <c r="K1482" s="50" t="str">
        <f t="shared" si="23"/>
        <v>IPSPENSIONADOSBONO INVIERNO</v>
      </c>
      <c r="L1482" s="49" t="s">
        <v>44</v>
      </c>
      <c r="M1482" s="50" t="s">
        <v>45</v>
      </c>
    </row>
    <row r="1483" spans="1:13" x14ac:dyDescent="0.2">
      <c r="A1483" s="50" t="s">
        <v>1998</v>
      </c>
      <c r="B1483" s="50" t="s">
        <v>1984</v>
      </c>
      <c r="C1483" s="56" t="s">
        <v>1038</v>
      </c>
      <c r="D1483" s="50" t="s">
        <v>38</v>
      </c>
      <c r="E1483" s="50" t="s">
        <v>39</v>
      </c>
      <c r="F1483" s="50" t="s">
        <v>40</v>
      </c>
      <c r="G1483" s="50" t="s">
        <v>54</v>
      </c>
      <c r="H1483" s="50" t="s">
        <v>1779</v>
      </c>
      <c r="I1483" s="50" t="s">
        <v>1998</v>
      </c>
      <c r="J1483" s="50" t="s">
        <v>43</v>
      </c>
      <c r="K1483" s="50" t="str">
        <f t="shared" si="23"/>
        <v>IPSPENSIONADOSBONO INVIERNO</v>
      </c>
      <c r="L1483" s="49" t="s">
        <v>44</v>
      </c>
      <c r="M1483" s="50" t="s">
        <v>45</v>
      </c>
    </row>
    <row r="1484" spans="1:13" x14ac:dyDescent="0.2">
      <c r="A1484" s="50" t="s">
        <v>1999</v>
      </c>
      <c r="B1484" s="50" t="s">
        <v>1984</v>
      </c>
      <c r="C1484" s="56" t="s">
        <v>1038</v>
      </c>
      <c r="D1484" s="50" t="s">
        <v>94</v>
      </c>
      <c r="E1484" s="50" t="s">
        <v>39</v>
      </c>
      <c r="F1484" s="50" t="s">
        <v>40</v>
      </c>
      <c r="G1484" s="50" t="s">
        <v>54</v>
      </c>
      <c r="H1484" s="50" t="s">
        <v>42</v>
      </c>
      <c r="I1484" s="50" t="s">
        <v>1999</v>
      </c>
      <c r="J1484" s="50" t="s">
        <v>43</v>
      </c>
      <c r="K1484" s="50" t="str">
        <f t="shared" si="23"/>
        <v>IPSPENSIONADOSINFORMACIÓN Y ORIENTACIÓN</v>
      </c>
      <c r="L1484" s="49" t="s">
        <v>44</v>
      </c>
      <c r="M1484" s="50" t="s">
        <v>98</v>
      </c>
    </row>
    <row r="1485" spans="1:13" x14ac:dyDescent="0.2">
      <c r="A1485" s="50" t="s">
        <v>2000</v>
      </c>
      <c r="B1485" s="50" t="s">
        <v>2001</v>
      </c>
      <c r="C1485" s="59" t="s">
        <v>1996</v>
      </c>
      <c r="D1485" s="50" t="s">
        <v>94</v>
      </c>
      <c r="E1485" s="50" t="s">
        <v>39</v>
      </c>
      <c r="F1485" s="50" t="s">
        <v>95</v>
      </c>
      <c r="G1485" s="50" t="s">
        <v>96</v>
      </c>
      <c r="H1485" s="50" t="s">
        <v>1002</v>
      </c>
      <c r="I1485" s="50" t="s">
        <v>2000</v>
      </c>
      <c r="J1485" s="50" t="s">
        <v>43</v>
      </c>
      <c r="K1485" s="50" t="str">
        <f t="shared" si="23"/>
        <v>FONASABONOS DE ATENCIÓN DE SALUDVENTA DE BONO EN SUCURSAL (TRANSBANK)</v>
      </c>
      <c r="L1485" s="49" t="s">
        <v>44</v>
      </c>
      <c r="M1485" s="50" t="s">
        <v>98</v>
      </c>
    </row>
    <row r="1486" spans="1:13" x14ac:dyDescent="0.2">
      <c r="A1486" s="50" t="s">
        <v>2002</v>
      </c>
      <c r="B1486" s="50" t="s">
        <v>1852</v>
      </c>
      <c r="C1486" s="56" t="s">
        <v>1038</v>
      </c>
      <c r="D1486" s="50" t="s">
        <v>38</v>
      </c>
      <c r="E1486" s="50" t="s">
        <v>39</v>
      </c>
      <c r="F1486" s="50" t="s">
        <v>40</v>
      </c>
      <c r="G1486" s="50" t="s">
        <v>2003</v>
      </c>
      <c r="H1486" s="50" t="s">
        <v>42</v>
      </c>
      <c r="I1486" s="50" t="s">
        <v>2002</v>
      </c>
      <c r="J1486" s="50" t="s">
        <v>43</v>
      </c>
      <c r="K1486" s="50" t="str">
        <f t="shared" si="23"/>
        <v>IPSBONO EXTRAORDINARIO DE INVIERNO CHILE APOYAINFORMACIÓN Y ORIENTACIÓN</v>
      </c>
      <c r="L1486" s="49" t="s">
        <v>71</v>
      </c>
      <c r="M1486" s="50" t="s">
        <v>45</v>
      </c>
    </row>
    <row r="1487" spans="1:13" x14ac:dyDescent="0.2">
      <c r="A1487" s="50" t="s">
        <v>2004</v>
      </c>
      <c r="B1487" s="50" t="s">
        <v>1038</v>
      </c>
      <c r="C1487" s="56" t="s">
        <v>1038</v>
      </c>
      <c r="D1487" s="50" t="s">
        <v>38</v>
      </c>
      <c r="E1487" s="50" t="s">
        <v>39</v>
      </c>
      <c r="F1487" s="50" t="s">
        <v>40</v>
      </c>
      <c r="G1487" s="50" t="s">
        <v>1111</v>
      </c>
      <c r="H1487" s="50" t="s">
        <v>42</v>
      </c>
      <c r="I1487" s="50" t="s">
        <v>2004</v>
      </c>
      <c r="J1487" s="50" t="s">
        <v>43</v>
      </c>
      <c r="K1487" s="50" t="str">
        <f t="shared" si="23"/>
        <v>IPSPENSIÓN GARANTIZADA UNIVERSALINFORMACIÓN Y ORIENTACIÓN</v>
      </c>
      <c r="L1487" s="49" t="s">
        <v>71</v>
      </c>
      <c r="M1487" s="50" t="s">
        <v>45</v>
      </c>
    </row>
    <row r="1488" spans="1:13" x14ac:dyDescent="0.2">
      <c r="A1488" s="50" t="s">
        <v>2005</v>
      </c>
      <c r="B1488" s="50" t="s">
        <v>1038</v>
      </c>
      <c r="C1488" s="56" t="s">
        <v>1038</v>
      </c>
      <c r="D1488" s="50" t="s">
        <v>94</v>
      </c>
      <c r="E1488" s="50" t="s">
        <v>39</v>
      </c>
      <c r="F1488" s="50" t="s">
        <v>40</v>
      </c>
      <c r="G1488" s="50" t="s">
        <v>54</v>
      </c>
      <c r="H1488" s="50" t="s">
        <v>125</v>
      </c>
      <c r="I1488" s="50" t="s">
        <v>2005</v>
      </c>
      <c r="J1488" s="50" t="s">
        <v>43</v>
      </c>
      <c r="K1488" s="50" t="str">
        <f t="shared" si="23"/>
        <v>IPSPENSIONADOSFECHA, LUGAR O FORMA DE PAGO</v>
      </c>
      <c r="L1488" s="49" t="s">
        <v>44</v>
      </c>
      <c r="M1488" s="50" t="s">
        <v>98</v>
      </c>
    </row>
    <row r="1489" spans="1:13" x14ac:dyDescent="0.2">
      <c r="A1489" s="50" t="s">
        <v>2006</v>
      </c>
      <c r="B1489" s="50" t="s">
        <v>1903</v>
      </c>
      <c r="C1489" s="56" t="s">
        <v>1038</v>
      </c>
      <c r="D1489" s="50" t="s">
        <v>38</v>
      </c>
      <c r="E1489" s="50" t="s">
        <v>39</v>
      </c>
      <c r="F1489" s="50" t="s">
        <v>40</v>
      </c>
      <c r="G1489" s="50" t="s">
        <v>41</v>
      </c>
      <c r="H1489" s="50" t="s">
        <v>57</v>
      </c>
      <c r="I1489" s="50" t="s">
        <v>2006</v>
      </c>
      <c r="J1489" s="50" t="s">
        <v>43</v>
      </c>
      <c r="K1489" s="50" t="str">
        <f t="shared" si="23"/>
        <v>IPSAPORTE FAMILIAR PERMANENTERECLAMO IPS</v>
      </c>
      <c r="L1489" s="49" t="s">
        <v>44</v>
      </c>
      <c r="M1489" s="50" t="s">
        <v>45</v>
      </c>
    </row>
    <row r="1490" spans="1:13" x14ac:dyDescent="0.2">
      <c r="A1490" s="50" t="s">
        <v>2007</v>
      </c>
      <c r="B1490" s="50" t="s">
        <v>1903</v>
      </c>
      <c r="C1490" s="56" t="s">
        <v>1038</v>
      </c>
      <c r="D1490" s="50" t="s">
        <v>38</v>
      </c>
      <c r="E1490" s="50" t="s">
        <v>39</v>
      </c>
      <c r="F1490" s="50" t="s">
        <v>40</v>
      </c>
      <c r="G1490" s="50" t="s">
        <v>41</v>
      </c>
      <c r="H1490" s="50" t="s">
        <v>57</v>
      </c>
      <c r="I1490" s="50" t="s">
        <v>2007</v>
      </c>
      <c r="J1490" s="50" t="s">
        <v>43</v>
      </c>
      <c r="K1490" s="50" t="str">
        <f t="shared" si="23"/>
        <v>IPSAPORTE FAMILIAR PERMANENTERECLAMO IPS</v>
      </c>
      <c r="L1490" s="49" t="s">
        <v>44</v>
      </c>
      <c r="M1490" s="50" t="s">
        <v>45</v>
      </c>
    </row>
    <row r="1491" spans="1:13" x14ac:dyDescent="0.2">
      <c r="A1491" s="50" t="s">
        <v>2008</v>
      </c>
      <c r="B1491" s="50" t="s">
        <v>1903</v>
      </c>
      <c r="C1491" s="56" t="s">
        <v>1038</v>
      </c>
      <c r="D1491" s="50" t="s">
        <v>38</v>
      </c>
      <c r="E1491" s="50" t="s">
        <v>39</v>
      </c>
      <c r="F1491" s="50" t="s">
        <v>40</v>
      </c>
      <c r="G1491" s="50" t="s">
        <v>41</v>
      </c>
      <c r="H1491" s="50" t="s">
        <v>57</v>
      </c>
      <c r="I1491" s="50" t="s">
        <v>2008</v>
      </c>
      <c r="J1491" s="50" t="s">
        <v>43</v>
      </c>
      <c r="K1491" s="50" t="str">
        <f t="shared" si="23"/>
        <v>IPSAPORTE FAMILIAR PERMANENTERECLAMO IPS</v>
      </c>
      <c r="L1491" s="49" t="s">
        <v>44</v>
      </c>
      <c r="M1491" s="50" t="s">
        <v>45</v>
      </c>
    </row>
    <row r="1492" spans="1:13" x14ac:dyDescent="0.2">
      <c r="A1492" s="50" t="s">
        <v>2009</v>
      </c>
      <c r="B1492" s="50" t="s">
        <v>1984</v>
      </c>
      <c r="C1492" s="56" t="s">
        <v>2001</v>
      </c>
      <c r="D1492" s="50" t="s">
        <v>38</v>
      </c>
      <c r="E1492" s="50" t="s">
        <v>39</v>
      </c>
      <c r="F1492" s="50" t="s">
        <v>40</v>
      </c>
      <c r="G1492" s="50" t="s">
        <v>54</v>
      </c>
      <c r="H1492" s="50" t="s">
        <v>125</v>
      </c>
      <c r="I1492" s="50" t="s">
        <v>2009</v>
      </c>
      <c r="J1492" s="50" t="s">
        <v>43</v>
      </c>
      <c r="K1492" s="50" t="str">
        <f t="shared" si="23"/>
        <v>IPSPENSIONADOSFECHA, LUGAR O FORMA DE PAGO</v>
      </c>
      <c r="L1492" s="49" t="s">
        <v>44</v>
      </c>
      <c r="M1492" s="50" t="s">
        <v>45</v>
      </c>
    </row>
    <row r="1493" spans="1:13" x14ac:dyDescent="0.2">
      <c r="A1493" s="50" t="s">
        <v>2010</v>
      </c>
      <c r="B1493" s="50" t="s">
        <v>1852</v>
      </c>
      <c r="C1493" s="56" t="s">
        <v>2001</v>
      </c>
      <c r="D1493" s="50" t="s">
        <v>94</v>
      </c>
      <c r="E1493" s="50" t="s">
        <v>39</v>
      </c>
      <c r="F1493" s="50" t="s">
        <v>40</v>
      </c>
      <c r="G1493" s="50" t="s">
        <v>54</v>
      </c>
      <c r="H1493" s="50" t="s">
        <v>238</v>
      </c>
      <c r="I1493" s="50" t="s">
        <v>2010</v>
      </c>
      <c r="J1493" s="50" t="s">
        <v>43</v>
      </c>
      <c r="K1493" s="50" t="str">
        <f t="shared" si="23"/>
        <v>IPSPENSIONADOSCONSULTA ESTADO DE TRÁMITE</v>
      </c>
      <c r="L1493" s="49" t="s">
        <v>44</v>
      </c>
      <c r="M1493" s="50" t="s">
        <v>98</v>
      </c>
    </row>
    <row r="1494" spans="1:13" x14ac:dyDescent="0.2">
      <c r="A1494" s="50" t="s">
        <v>2011</v>
      </c>
      <c r="B1494" s="50" t="s">
        <v>2001</v>
      </c>
      <c r="C1494" s="56" t="s">
        <v>2001</v>
      </c>
      <c r="D1494" s="50" t="s">
        <v>38</v>
      </c>
      <c r="E1494" s="50" t="s">
        <v>39</v>
      </c>
      <c r="F1494" s="50" t="s">
        <v>40</v>
      </c>
      <c r="G1494" s="50" t="s">
        <v>177</v>
      </c>
      <c r="H1494" s="50" t="s">
        <v>657</v>
      </c>
      <c r="I1494" s="50" t="s">
        <v>2011</v>
      </c>
      <c r="J1494" s="50" t="s">
        <v>43</v>
      </c>
      <c r="K1494" s="50" t="str">
        <f t="shared" si="23"/>
        <v>IPSINFORMACIÓN INSTITUCIONALHORARIOS DE ATENCIÓN</v>
      </c>
      <c r="L1494" s="49" t="s">
        <v>44</v>
      </c>
      <c r="M1494" s="50" t="s">
        <v>45</v>
      </c>
    </row>
    <row r="1495" spans="1:13" x14ac:dyDescent="0.2">
      <c r="A1495" s="50" t="s">
        <v>2012</v>
      </c>
      <c r="B1495" s="50" t="s">
        <v>2001</v>
      </c>
      <c r="C1495" s="56" t="s">
        <v>2001</v>
      </c>
      <c r="D1495" s="50" t="s">
        <v>94</v>
      </c>
      <c r="E1495" s="50" t="s">
        <v>39</v>
      </c>
      <c r="F1495" s="50" t="s">
        <v>40</v>
      </c>
      <c r="G1495" s="50" t="s">
        <v>1111</v>
      </c>
      <c r="H1495" s="50" t="s">
        <v>42</v>
      </c>
      <c r="I1495" s="50" t="s">
        <v>2012</v>
      </c>
      <c r="J1495" s="50" t="s">
        <v>43</v>
      </c>
      <c r="K1495" s="50" t="str">
        <f t="shared" si="23"/>
        <v>IPSPENSIÓN GARANTIZADA UNIVERSALINFORMACIÓN Y ORIENTACIÓN</v>
      </c>
      <c r="L1495" s="49" t="s">
        <v>71</v>
      </c>
      <c r="M1495" s="50" t="s">
        <v>98</v>
      </c>
    </row>
    <row r="1496" spans="1:13" x14ac:dyDescent="0.2">
      <c r="A1496" s="50" t="s">
        <v>2013</v>
      </c>
      <c r="B1496" s="50" t="s">
        <v>1906</v>
      </c>
      <c r="C1496" s="56" t="s">
        <v>1996</v>
      </c>
      <c r="D1496" s="50" t="s">
        <v>38</v>
      </c>
      <c r="E1496" s="50" t="s">
        <v>39</v>
      </c>
      <c r="F1496" s="50" t="s">
        <v>40</v>
      </c>
      <c r="G1496" s="50" t="s">
        <v>41</v>
      </c>
      <c r="H1496" s="50" t="s">
        <v>57</v>
      </c>
      <c r="I1496" s="50" t="s">
        <v>2013</v>
      </c>
      <c r="J1496" s="50" t="s">
        <v>43</v>
      </c>
      <c r="K1496" s="50" t="str">
        <f t="shared" si="23"/>
        <v>IPSAPORTE FAMILIAR PERMANENTERECLAMO IPS</v>
      </c>
      <c r="L1496" s="49" t="s">
        <v>44</v>
      </c>
      <c r="M1496" s="50" t="s">
        <v>45</v>
      </c>
    </row>
    <row r="1497" spans="1:13" x14ac:dyDescent="0.2">
      <c r="A1497" s="50" t="s">
        <v>2014</v>
      </c>
      <c r="B1497" s="50" t="s">
        <v>1350</v>
      </c>
      <c r="C1497" s="56" t="s">
        <v>1996</v>
      </c>
      <c r="D1497" s="50" t="s">
        <v>38</v>
      </c>
      <c r="E1497" s="50" t="s">
        <v>39</v>
      </c>
      <c r="F1497" s="50" t="s">
        <v>40</v>
      </c>
      <c r="G1497" s="50" t="s">
        <v>177</v>
      </c>
      <c r="H1497" s="50" t="s">
        <v>663</v>
      </c>
      <c r="I1497" s="50" t="s">
        <v>2014</v>
      </c>
      <c r="J1497" s="50" t="s">
        <v>43</v>
      </c>
      <c r="K1497" s="50" t="str">
        <f t="shared" si="23"/>
        <v>IPSINFORMACIÓN INSTITUCIONALOTRAS</v>
      </c>
      <c r="L1497" s="49" t="s">
        <v>44</v>
      </c>
      <c r="M1497" s="50" t="s">
        <v>45</v>
      </c>
    </row>
    <row r="1498" spans="1:13" x14ac:dyDescent="0.2">
      <c r="A1498" s="50" t="s">
        <v>2015</v>
      </c>
      <c r="B1498" s="50" t="s">
        <v>1984</v>
      </c>
      <c r="C1498" s="56" t="s">
        <v>1996</v>
      </c>
      <c r="D1498" s="50" t="s">
        <v>38</v>
      </c>
      <c r="E1498" s="50" t="s">
        <v>39</v>
      </c>
      <c r="F1498" s="50" t="s">
        <v>40</v>
      </c>
      <c r="G1498" s="50" t="s">
        <v>177</v>
      </c>
      <c r="H1498" s="50" t="s">
        <v>42</v>
      </c>
      <c r="I1498" s="50" t="s">
        <v>2015</v>
      </c>
      <c r="J1498" s="50" t="s">
        <v>43</v>
      </c>
      <c r="K1498" s="50" t="str">
        <f t="shared" si="23"/>
        <v>IPSINFORMACIÓN INSTITUCIONALINFORMACIÓN Y ORIENTACIÓN</v>
      </c>
      <c r="L1498" s="49" t="s">
        <v>44</v>
      </c>
      <c r="M1498" s="50" t="s">
        <v>45</v>
      </c>
    </row>
    <row r="1499" spans="1:13" x14ac:dyDescent="0.2">
      <c r="A1499" s="50" t="s">
        <v>2016</v>
      </c>
      <c r="B1499" s="50" t="s">
        <v>1038</v>
      </c>
      <c r="C1499" s="56" t="s">
        <v>1996</v>
      </c>
      <c r="D1499" s="50" t="s">
        <v>38</v>
      </c>
      <c r="E1499" s="50" t="s">
        <v>39</v>
      </c>
      <c r="F1499" s="50" t="s">
        <v>40</v>
      </c>
      <c r="G1499" s="50" t="s">
        <v>54</v>
      </c>
      <c r="H1499" s="50" t="s">
        <v>42</v>
      </c>
      <c r="I1499" s="50" t="s">
        <v>2016</v>
      </c>
      <c r="J1499" s="50" t="s">
        <v>43</v>
      </c>
      <c r="K1499" s="50" t="str">
        <f t="shared" si="23"/>
        <v>IPSPENSIONADOSINFORMACIÓN Y ORIENTACIÓN</v>
      </c>
      <c r="L1499" s="49" t="s">
        <v>44</v>
      </c>
      <c r="M1499" s="50" t="s">
        <v>45</v>
      </c>
    </row>
    <row r="1500" spans="1:13" x14ac:dyDescent="0.2">
      <c r="A1500" s="50" t="s">
        <v>2017</v>
      </c>
      <c r="B1500" s="50" t="s">
        <v>1038</v>
      </c>
      <c r="C1500" s="56" t="s">
        <v>1996</v>
      </c>
      <c r="D1500" s="50" t="s">
        <v>94</v>
      </c>
      <c r="E1500" s="50" t="s">
        <v>39</v>
      </c>
      <c r="F1500" s="50" t="s">
        <v>40</v>
      </c>
      <c r="G1500" s="50" t="s">
        <v>184</v>
      </c>
      <c r="H1500" s="50" t="s">
        <v>42</v>
      </c>
      <c r="I1500" s="50" t="s">
        <v>2017</v>
      </c>
      <c r="J1500" s="50" t="s">
        <v>43</v>
      </c>
      <c r="K1500" s="50" t="str">
        <f t="shared" si="23"/>
        <v>IPSPODERESINFORMACIÓN Y ORIENTACIÓN</v>
      </c>
      <c r="L1500" s="49" t="s">
        <v>71</v>
      </c>
      <c r="M1500" s="50" t="s">
        <v>98</v>
      </c>
    </row>
    <row r="1501" spans="1:13" x14ac:dyDescent="0.2">
      <c r="A1501" s="50" t="s">
        <v>2018</v>
      </c>
      <c r="B1501" s="50" t="s">
        <v>1906</v>
      </c>
      <c r="C1501" s="56" t="s">
        <v>2019</v>
      </c>
      <c r="D1501" s="50" t="s">
        <v>94</v>
      </c>
      <c r="E1501" s="50" t="s">
        <v>39</v>
      </c>
      <c r="F1501" s="50" t="s">
        <v>40</v>
      </c>
      <c r="G1501" s="50" t="s">
        <v>62</v>
      </c>
      <c r="H1501" s="50" t="s">
        <v>329</v>
      </c>
      <c r="I1501" s="50" t="s">
        <v>2018</v>
      </c>
      <c r="J1501" s="50" t="s">
        <v>43</v>
      </c>
      <c r="K1501" s="50" t="str">
        <f t="shared" si="23"/>
        <v>IPSAFILIADOS D.L.3500/TRABAJADORCERTIFICADOS</v>
      </c>
      <c r="L1501" s="49" t="s">
        <v>44</v>
      </c>
      <c r="M1501" s="50" t="s">
        <v>98</v>
      </c>
    </row>
    <row r="1502" spans="1:13" x14ac:dyDescent="0.2">
      <c r="A1502" s="50" t="s">
        <v>2020</v>
      </c>
      <c r="B1502" s="50" t="s">
        <v>1351</v>
      </c>
      <c r="C1502" s="56" t="s">
        <v>2019</v>
      </c>
      <c r="D1502" s="50" t="s">
        <v>38</v>
      </c>
      <c r="E1502" s="50" t="s">
        <v>39</v>
      </c>
      <c r="F1502" s="50" t="s">
        <v>40</v>
      </c>
      <c r="G1502" s="50" t="s">
        <v>1111</v>
      </c>
      <c r="H1502" s="50" t="s">
        <v>42</v>
      </c>
      <c r="I1502" s="50" t="s">
        <v>2020</v>
      </c>
      <c r="J1502" s="50" t="s">
        <v>43</v>
      </c>
      <c r="K1502" s="50" t="str">
        <f t="shared" si="23"/>
        <v>IPSPENSIÓN GARANTIZADA UNIVERSALINFORMACIÓN Y ORIENTACIÓN</v>
      </c>
      <c r="L1502" s="49" t="s">
        <v>71</v>
      </c>
      <c r="M1502" s="50" t="s">
        <v>45</v>
      </c>
    </row>
    <row r="1503" spans="1:13" x14ac:dyDescent="0.2">
      <c r="A1503" s="50" t="s">
        <v>2021</v>
      </c>
      <c r="B1503" s="50" t="s">
        <v>1984</v>
      </c>
      <c r="C1503" s="56" t="s">
        <v>2019</v>
      </c>
      <c r="D1503" s="50" t="s">
        <v>38</v>
      </c>
      <c r="E1503" s="50" t="s">
        <v>39</v>
      </c>
      <c r="F1503" s="50" t="s">
        <v>40</v>
      </c>
      <c r="G1503" s="50" t="s">
        <v>54</v>
      </c>
      <c r="H1503" s="50" t="s">
        <v>125</v>
      </c>
      <c r="I1503" s="50" t="s">
        <v>2021</v>
      </c>
      <c r="J1503" s="50" t="s">
        <v>43</v>
      </c>
      <c r="K1503" s="50" t="str">
        <f t="shared" si="23"/>
        <v>IPSPENSIONADOSFECHA, LUGAR O FORMA DE PAGO</v>
      </c>
      <c r="L1503" s="49" t="s">
        <v>44</v>
      </c>
      <c r="M1503" s="50" t="s">
        <v>45</v>
      </c>
    </row>
    <row r="1504" spans="1:13" x14ac:dyDescent="0.2">
      <c r="A1504" s="50" t="s">
        <v>2022</v>
      </c>
      <c r="B1504" s="50" t="s">
        <v>1996</v>
      </c>
      <c r="C1504" s="56" t="s">
        <v>2019</v>
      </c>
      <c r="D1504" s="50" t="s">
        <v>94</v>
      </c>
      <c r="E1504" s="50" t="s">
        <v>39</v>
      </c>
      <c r="F1504" s="50" t="s">
        <v>40</v>
      </c>
      <c r="G1504" s="50" t="s">
        <v>1111</v>
      </c>
      <c r="H1504" s="50" t="s">
        <v>1137</v>
      </c>
      <c r="I1504" s="50" t="s">
        <v>2022</v>
      </c>
      <c r="J1504" s="50" t="s">
        <v>43</v>
      </c>
      <c r="K1504" s="50" t="str">
        <f t="shared" si="23"/>
        <v>IPSPENSIÓN GARANTIZADA UNIVERSALINGRESO SOLICITUD PGU</v>
      </c>
      <c r="L1504" s="49" t="s">
        <v>44</v>
      </c>
      <c r="M1504" s="50" t="s">
        <v>98</v>
      </c>
    </row>
    <row r="1505" spans="1:13" x14ac:dyDescent="0.2">
      <c r="A1505" s="50" t="s">
        <v>2023</v>
      </c>
      <c r="B1505" s="50" t="s">
        <v>1459</v>
      </c>
      <c r="C1505" s="59" t="s">
        <v>1549</v>
      </c>
      <c r="D1505" s="50" t="s">
        <v>94</v>
      </c>
      <c r="E1505" s="50" t="s">
        <v>39</v>
      </c>
      <c r="F1505" s="50" t="s">
        <v>1095</v>
      </c>
      <c r="G1505" s="50" t="s">
        <v>2024</v>
      </c>
      <c r="H1505" s="50" t="s">
        <v>42</v>
      </c>
      <c r="I1505" s="50" t="s">
        <v>2023</v>
      </c>
      <c r="J1505" s="50" t="s">
        <v>43</v>
      </c>
      <c r="K1505" s="50" t="str">
        <f t="shared" si="23"/>
        <v>EXTRANJERÍAIMPRESIÓN DE SOLICITUD DE PERMANENCIA DEFINITIVA EN TRÁMITEINFORMACIÓN Y ORIENTACIÓN</v>
      </c>
      <c r="L1505" s="49" t="s">
        <v>44</v>
      </c>
      <c r="M1505" s="50" t="s">
        <v>98</v>
      </c>
    </row>
    <row r="1506" spans="1:13" x14ac:dyDescent="0.2">
      <c r="A1506" s="50" t="s">
        <v>2025</v>
      </c>
      <c r="B1506" s="50" t="s">
        <v>1996</v>
      </c>
      <c r="C1506" s="56" t="s">
        <v>2019</v>
      </c>
      <c r="D1506" s="50" t="s">
        <v>94</v>
      </c>
      <c r="E1506" s="50" t="s">
        <v>39</v>
      </c>
      <c r="F1506" s="50" t="s">
        <v>40</v>
      </c>
      <c r="G1506" s="50" t="s">
        <v>49</v>
      </c>
      <c r="H1506" s="50" t="s">
        <v>42</v>
      </c>
      <c r="I1506" s="50" t="s">
        <v>2025</v>
      </c>
      <c r="J1506" s="50" t="s">
        <v>43</v>
      </c>
      <c r="K1506" s="50" t="str">
        <f t="shared" si="23"/>
        <v>IPSIMPONENTES EX CAJAS DE PREVISIÓN (REPARTO)INFORMACIÓN Y ORIENTACIÓN</v>
      </c>
      <c r="L1506" s="49" t="s">
        <v>44</v>
      </c>
      <c r="M1506" s="50" t="s">
        <v>98</v>
      </c>
    </row>
    <row r="1507" spans="1:13" x14ac:dyDescent="0.2">
      <c r="A1507" s="50" t="s">
        <v>2026</v>
      </c>
      <c r="B1507" s="50" t="s">
        <v>2019</v>
      </c>
      <c r="C1507" s="56" t="s">
        <v>2019</v>
      </c>
      <c r="D1507" s="50" t="s">
        <v>94</v>
      </c>
      <c r="E1507" s="50" t="s">
        <v>39</v>
      </c>
      <c r="F1507" s="50" t="s">
        <v>68</v>
      </c>
      <c r="G1507" s="50" t="s">
        <v>69</v>
      </c>
      <c r="H1507" s="50" t="s">
        <v>70</v>
      </c>
      <c r="I1507" s="50" t="s">
        <v>2026</v>
      </c>
      <c r="J1507" s="50" t="s">
        <v>43</v>
      </c>
      <c r="K1507" s="50" t="str">
        <f t="shared" si="23"/>
        <v>CANALES DE ATENCIÓNCAPRICALIDAD ATENCIÓN DEL FUNCIONARIO</v>
      </c>
      <c r="L1507" s="49" t="s">
        <v>71</v>
      </c>
      <c r="M1507" s="50" t="s">
        <v>98</v>
      </c>
    </row>
    <row r="1508" spans="1:13" x14ac:dyDescent="0.2">
      <c r="A1508" s="50" t="s">
        <v>2027</v>
      </c>
      <c r="B1508" s="50" t="s">
        <v>2019</v>
      </c>
      <c r="C1508" s="56" t="s">
        <v>2019</v>
      </c>
      <c r="D1508" s="50" t="s">
        <v>94</v>
      </c>
      <c r="E1508" s="50" t="s">
        <v>39</v>
      </c>
      <c r="F1508" s="50" t="s">
        <v>68</v>
      </c>
      <c r="G1508" s="50" t="s">
        <v>69</v>
      </c>
      <c r="H1508" s="50" t="s">
        <v>70</v>
      </c>
      <c r="I1508" s="50" t="s">
        <v>2027</v>
      </c>
      <c r="J1508" s="50" t="s">
        <v>43</v>
      </c>
      <c r="K1508" s="50" t="str">
        <f t="shared" si="23"/>
        <v>CANALES DE ATENCIÓNCAPRICALIDAD ATENCIÓN DEL FUNCIONARIO</v>
      </c>
      <c r="L1508" s="49" t="s">
        <v>71</v>
      </c>
      <c r="M1508" s="50" t="s">
        <v>98</v>
      </c>
    </row>
    <row r="1509" spans="1:13" x14ac:dyDescent="0.2">
      <c r="A1509" s="50" t="s">
        <v>2028</v>
      </c>
      <c r="B1509" s="50" t="s">
        <v>2001</v>
      </c>
      <c r="C1509" s="56" t="s">
        <v>128</v>
      </c>
      <c r="D1509" s="50" t="s">
        <v>38</v>
      </c>
      <c r="E1509" s="50" t="s">
        <v>39</v>
      </c>
      <c r="F1509" s="50" t="s">
        <v>40</v>
      </c>
      <c r="G1509" s="50" t="s">
        <v>1111</v>
      </c>
      <c r="H1509" s="50" t="s">
        <v>1540</v>
      </c>
      <c r="I1509" s="50" t="s">
        <v>2028</v>
      </c>
      <c r="J1509" s="50" t="s">
        <v>43</v>
      </c>
      <c r="K1509" s="50" t="str">
        <f t="shared" si="23"/>
        <v>IPSPENSIÓN GARANTIZADA UNIVERSALFECHA Y FORMA DE PAGO</v>
      </c>
      <c r="L1509" s="49" t="s">
        <v>44</v>
      </c>
      <c r="M1509" s="50" t="s">
        <v>45</v>
      </c>
    </row>
    <row r="1510" spans="1:13" x14ac:dyDescent="0.2">
      <c r="A1510" s="50" t="s">
        <v>2029</v>
      </c>
      <c r="B1510" s="50" t="s">
        <v>2001</v>
      </c>
      <c r="C1510" s="56" t="s">
        <v>128</v>
      </c>
      <c r="D1510" s="50" t="s">
        <v>38</v>
      </c>
      <c r="E1510" s="50" t="s">
        <v>39</v>
      </c>
      <c r="F1510" s="50" t="s">
        <v>68</v>
      </c>
      <c r="G1510" s="50" t="s">
        <v>69</v>
      </c>
      <c r="H1510" s="50" t="s">
        <v>70</v>
      </c>
      <c r="I1510" s="50" t="s">
        <v>2029</v>
      </c>
      <c r="J1510" s="50" t="s">
        <v>43</v>
      </c>
      <c r="K1510" s="50" t="str">
        <f t="shared" si="23"/>
        <v>CANALES DE ATENCIÓNCAPRICALIDAD ATENCIÓN DEL FUNCIONARIO</v>
      </c>
      <c r="L1510" s="49" t="s">
        <v>71</v>
      </c>
      <c r="M1510" s="50" t="s">
        <v>45</v>
      </c>
    </row>
    <row r="1511" spans="1:13" x14ac:dyDescent="0.2">
      <c r="A1511" s="50" t="s">
        <v>2030</v>
      </c>
      <c r="B1511" s="50" t="s">
        <v>128</v>
      </c>
      <c r="C1511" s="56" t="s">
        <v>128</v>
      </c>
      <c r="D1511" s="50" t="s">
        <v>94</v>
      </c>
      <c r="E1511" s="50" t="s">
        <v>39</v>
      </c>
      <c r="F1511" s="50" t="s">
        <v>68</v>
      </c>
      <c r="G1511" s="50" t="s">
        <v>69</v>
      </c>
      <c r="H1511" s="50" t="s">
        <v>1569</v>
      </c>
      <c r="I1511" s="50" t="s">
        <v>2030</v>
      </c>
      <c r="J1511" s="50" t="s">
        <v>43</v>
      </c>
      <c r="K1511" s="50" t="str">
        <f t="shared" si="23"/>
        <v>CANALES DE ATENCIÓNCAPRIINFRAESTRUCTURA DEL LOCAL</v>
      </c>
      <c r="L1511" s="49" t="s">
        <v>684</v>
      </c>
      <c r="M1511" s="50" t="s">
        <v>98</v>
      </c>
    </row>
    <row r="1512" spans="1:13" x14ac:dyDescent="0.2">
      <c r="A1512" s="50" t="s">
        <v>2031</v>
      </c>
      <c r="B1512" s="50" t="s">
        <v>128</v>
      </c>
      <c r="C1512" s="56" t="s">
        <v>128</v>
      </c>
      <c r="D1512" s="50" t="s">
        <v>94</v>
      </c>
      <c r="E1512" s="50" t="s">
        <v>39</v>
      </c>
      <c r="F1512" s="50" t="s">
        <v>68</v>
      </c>
      <c r="G1512" s="50" t="s">
        <v>69</v>
      </c>
      <c r="H1512" s="50" t="s">
        <v>70</v>
      </c>
      <c r="I1512" s="50" t="s">
        <v>2031</v>
      </c>
      <c r="J1512" s="50" t="s">
        <v>43</v>
      </c>
      <c r="K1512" s="50" t="str">
        <f t="shared" si="23"/>
        <v>CANALES DE ATENCIÓNCAPRICALIDAD ATENCIÓN DEL FUNCIONARIO</v>
      </c>
      <c r="L1512" s="49" t="s">
        <v>71</v>
      </c>
      <c r="M1512" s="50" t="s">
        <v>98</v>
      </c>
    </row>
    <row r="1513" spans="1:13" x14ac:dyDescent="0.2">
      <c r="A1513" s="50" t="s">
        <v>2032</v>
      </c>
      <c r="B1513" s="50" t="s">
        <v>639</v>
      </c>
      <c r="C1513" s="56" t="s">
        <v>2033</v>
      </c>
      <c r="D1513" s="50" t="s">
        <v>38</v>
      </c>
      <c r="E1513" s="50" t="s">
        <v>39</v>
      </c>
      <c r="F1513" s="50" t="s">
        <v>40</v>
      </c>
      <c r="G1513" s="50" t="s">
        <v>54</v>
      </c>
      <c r="H1513" s="50" t="s">
        <v>42</v>
      </c>
      <c r="I1513" s="50" t="s">
        <v>2032</v>
      </c>
      <c r="J1513" s="50" t="s">
        <v>43</v>
      </c>
      <c r="K1513" s="50" t="str">
        <f t="shared" si="23"/>
        <v>IPSPENSIONADOSINFORMACIÓN Y ORIENTACIÓN</v>
      </c>
      <c r="L1513" s="49" t="s">
        <v>44</v>
      </c>
      <c r="M1513" s="50" t="s">
        <v>45</v>
      </c>
    </row>
    <row r="1514" spans="1:13" x14ac:dyDescent="0.2">
      <c r="A1514" s="50" t="s">
        <v>2034</v>
      </c>
      <c r="B1514" s="50" t="s">
        <v>1996</v>
      </c>
      <c r="C1514" s="59" t="s">
        <v>2019</v>
      </c>
      <c r="D1514" s="50" t="s">
        <v>94</v>
      </c>
      <c r="E1514" s="50" t="s">
        <v>39</v>
      </c>
      <c r="F1514" s="50" t="s">
        <v>112</v>
      </c>
      <c r="G1514" s="50" t="s">
        <v>466</v>
      </c>
      <c r="H1514" s="50" t="s">
        <v>42</v>
      </c>
      <c r="I1514" s="50" t="s">
        <v>2034</v>
      </c>
      <c r="J1514" s="50" t="s">
        <v>43</v>
      </c>
      <c r="K1514" s="50" t="str">
        <f t="shared" si="23"/>
        <v>OTRAS INSTITUCIONES DEL ESTADOINFORMACIÓN Y ORIENTACIÓN OTROS PRODUCTOS OTRAS INSTITUCIONES DEL ESTADOINFORMACIÓN Y ORIENTACIÓN</v>
      </c>
      <c r="L1514" s="49" t="s">
        <v>71</v>
      </c>
      <c r="M1514" s="50" t="s">
        <v>98</v>
      </c>
    </row>
    <row r="1515" spans="1:13" x14ac:dyDescent="0.2">
      <c r="A1515" s="50" t="s">
        <v>2035</v>
      </c>
      <c r="B1515" s="50" t="s">
        <v>1996</v>
      </c>
      <c r="C1515" s="56" t="s">
        <v>2033</v>
      </c>
      <c r="D1515" s="50" t="s">
        <v>94</v>
      </c>
      <c r="E1515" s="50" t="s">
        <v>39</v>
      </c>
      <c r="F1515" s="50" t="s">
        <v>68</v>
      </c>
      <c r="G1515" s="50" t="s">
        <v>69</v>
      </c>
      <c r="H1515" s="50" t="s">
        <v>537</v>
      </c>
      <c r="I1515" s="50" t="s">
        <v>2035</v>
      </c>
      <c r="J1515" s="50" t="s">
        <v>43</v>
      </c>
      <c r="K1515" s="50" t="str">
        <f t="shared" si="23"/>
        <v>CANALES DE ATENCIÓNCAPRICALIDAD INFORMACIÓN RECIBIDA (RESPUESTA)</v>
      </c>
      <c r="L1515" s="49" t="s">
        <v>71</v>
      </c>
      <c r="M1515" s="50" t="s">
        <v>98</v>
      </c>
    </row>
    <row r="1516" spans="1:13" x14ac:dyDescent="0.2">
      <c r="A1516" s="50" t="s">
        <v>2036</v>
      </c>
      <c r="B1516" s="50" t="s">
        <v>128</v>
      </c>
      <c r="C1516" s="56" t="s">
        <v>2033</v>
      </c>
      <c r="D1516" s="50" t="s">
        <v>38</v>
      </c>
      <c r="E1516" s="50" t="s">
        <v>39</v>
      </c>
      <c r="F1516" s="50" t="s">
        <v>40</v>
      </c>
      <c r="G1516" s="50" t="s">
        <v>184</v>
      </c>
      <c r="H1516" s="50" t="s">
        <v>42</v>
      </c>
      <c r="I1516" s="50" t="s">
        <v>2036</v>
      </c>
      <c r="J1516" s="50" t="s">
        <v>43</v>
      </c>
      <c r="K1516" s="50" t="str">
        <f t="shared" si="23"/>
        <v>IPSPODERESINFORMACIÓN Y ORIENTACIÓN</v>
      </c>
      <c r="L1516" s="49" t="s">
        <v>71</v>
      </c>
      <c r="M1516" s="50" t="s">
        <v>45</v>
      </c>
    </row>
    <row r="1517" spans="1:13" x14ac:dyDescent="0.2">
      <c r="A1517" s="50" t="s">
        <v>2037</v>
      </c>
      <c r="B1517" s="50" t="s">
        <v>128</v>
      </c>
      <c r="C1517" s="56" t="s">
        <v>2033</v>
      </c>
      <c r="D1517" s="50" t="s">
        <v>38</v>
      </c>
      <c r="E1517" s="50" t="s">
        <v>39</v>
      </c>
      <c r="F1517" s="50" t="s">
        <v>40</v>
      </c>
      <c r="G1517" s="50" t="s">
        <v>1915</v>
      </c>
      <c r="H1517" s="50" t="s">
        <v>1540</v>
      </c>
      <c r="I1517" s="50" t="s">
        <v>2037</v>
      </c>
      <c r="J1517" s="50" t="s">
        <v>43</v>
      </c>
      <c r="K1517" s="50" t="str">
        <f t="shared" si="23"/>
        <v>IPSCANASTA BÁSICA DE ALIMENTOSFECHA Y FORMA DE PAGO</v>
      </c>
      <c r="L1517" s="49" t="s">
        <v>71</v>
      </c>
      <c r="M1517" s="50" t="s">
        <v>45</v>
      </c>
    </row>
    <row r="1518" spans="1:13" x14ac:dyDescent="0.2">
      <c r="A1518" s="50" t="s">
        <v>2038</v>
      </c>
      <c r="B1518" s="50" t="s">
        <v>128</v>
      </c>
      <c r="C1518" s="56" t="s">
        <v>2033</v>
      </c>
      <c r="D1518" s="50" t="s">
        <v>94</v>
      </c>
      <c r="E1518" s="50" t="s">
        <v>39</v>
      </c>
      <c r="F1518" s="50" t="s">
        <v>40</v>
      </c>
      <c r="G1518" s="50" t="s">
        <v>177</v>
      </c>
      <c r="H1518" s="50" t="s">
        <v>663</v>
      </c>
      <c r="I1518" s="50" t="s">
        <v>2038</v>
      </c>
      <c r="J1518" s="50" t="s">
        <v>43</v>
      </c>
      <c r="K1518" s="50" t="str">
        <f t="shared" si="23"/>
        <v>IPSINFORMACIÓN INSTITUCIONALOTRAS</v>
      </c>
      <c r="L1518" s="49" t="s">
        <v>44</v>
      </c>
      <c r="M1518" s="50" t="s">
        <v>98</v>
      </c>
    </row>
    <row r="1519" spans="1:13" x14ac:dyDescent="0.2">
      <c r="A1519" s="50" t="s">
        <v>2039</v>
      </c>
      <c r="B1519" s="50" t="s">
        <v>2033</v>
      </c>
      <c r="C1519" s="56" t="s">
        <v>2033</v>
      </c>
      <c r="D1519" s="50" t="s">
        <v>94</v>
      </c>
      <c r="E1519" s="50" t="s">
        <v>39</v>
      </c>
      <c r="F1519" s="50" t="s">
        <v>68</v>
      </c>
      <c r="G1519" s="50" t="s">
        <v>69</v>
      </c>
      <c r="H1519" s="50" t="s">
        <v>70</v>
      </c>
      <c r="I1519" s="50" t="s">
        <v>2039</v>
      </c>
      <c r="J1519" s="50" t="s">
        <v>43</v>
      </c>
      <c r="K1519" s="50" t="str">
        <f t="shared" si="23"/>
        <v>CANALES DE ATENCIÓNCAPRICALIDAD ATENCIÓN DEL FUNCIONARIO</v>
      </c>
      <c r="L1519" s="49" t="s">
        <v>71</v>
      </c>
      <c r="M1519" s="50" t="s">
        <v>98</v>
      </c>
    </row>
    <row r="1520" spans="1:13" x14ac:dyDescent="0.2">
      <c r="A1520" s="50" t="s">
        <v>2040</v>
      </c>
      <c r="B1520" s="50" t="s">
        <v>128</v>
      </c>
      <c r="C1520" s="56" t="s">
        <v>2041</v>
      </c>
      <c r="D1520" s="50" t="s">
        <v>94</v>
      </c>
      <c r="E1520" s="50" t="s">
        <v>39</v>
      </c>
      <c r="F1520" s="50" t="s">
        <v>68</v>
      </c>
      <c r="G1520" s="50" t="s">
        <v>69</v>
      </c>
      <c r="H1520" s="50" t="s">
        <v>537</v>
      </c>
      <c r="I1520" s="50" t="s">
        <v>2040</v>
      </c>
      <c r="J1520" s="50" t="s">
        <v>43</v>
      </c>
      <c r="K1520" s="50" t="str">
        <f t="shared" si="23"/>
        <v>CANALES DE ATENCIÓNCAPRICALIDAD INFORMACIÓN RECIBIDA (RESPUESTA)</v>
      </c>
      <c r="L1520" s="49" t="s">
        <v>71</v>
      </c>
      <c r="M1520" s="50" t="s">
        <v>98</v>
      </c>
    </row>
    <row r="1521" spans="1:13" x14ac:dyDescent="0.2">
      <c r="A1521" s="50" t="s">
        <v>2042</v>
      </c>
      <c r="B1521" s="50" t="s">
        <v>1351</v>
      </c>
      <c r="C1521" s="56" t="s">
        <v>129</v>
      </c>
      <c r="D1521" s="50" t="s">
        <v>94</v>
      </c>
      <c r="E1521" s="50" t="s">
        <v>39</v>
      </c>
      <c r="F1521" s="50" t="s">
        <v>68</v>
      </c>
      <c r="G1521" s="50" t="s">
        <v>69</v>
      </c>
      <c r="H1521" s="50" t="s">
        <v>70</v>
      </c>
      <c r="I1521" s="50" t="s">
        <v>2042</v>
      </c>
      <c r="J1521" s="50" t="s">
        <v>43</v>
      </c>
      <c r="K1521" s="50" t="str">
        <f t="shared" si="23"/>
        <v>CANALES DE ATENCIÓNCAPRICALIDAD ATENCIÓN DEL FUNCIONARIO</v>
      </c>
      <c r="L1521" s="49" t="s">
        <v>71</v>
      </c>
      <c r="M1521" s="50" t="s">
        <v>98</v>
      </c>
    </row>
    <row r="1522" spans="1:13" x14ac:dyDescent="0.2">
      <c r="A1522" s="50" t="s">
        <v>2043</v>
      </c>
      <c r="B1522" s="50" t="s">
        <v>2001</v>
      </c>
      <c r="C1522" s="56" t="s">
        <v>129</v>
      </c>
      <c r="D1522" s="50" t="s">
        <v>94</v>
      </c>
      <c r="E1522" s="50" t="s">
        <v>39</v>
      </c>
      <c r="F1522" s="50" t="s">
        <v>68</v>
      </c>
      <c r="G1522" s="50" t="s">
        <v>69</v>
      </c>
      <c r="H1522" s="50" t="s">
        <v>1569</v>
      </c>
      <c r="I1522" s="50" t="s">
        <v>2043</v>
      </c>
      <c r="J1522" s="50" t="s">
        <v>43</v>
      </c>
      <c r="K1522" s="50" t="str">
        <f t="shared" si="23"/>
        <v>CANALES DE ATENCIÓNCAPRIINFRAESTRUCTURA DEL LOCAL</v>
      </c>
      <c r="L1522" s="49" t="s">
        <v>684</v>
      </c>
      <c r="M1522" s="50" t="s">
        <v>98</v>
      </c>
    </row>
    <row r="1523" spans="1:13" x14ac:dyDescent="0.2">
      <c r="A1523" s="50" t="s">
        <v>2044</v>
      </c>
      <c r="B1523" s="50" t="s">
        <v>2001</v>
      </c>
      <c r="C1523" s="56" t="s">
        <v>129</v>
      </c>
      <c r="D1523" s="50" t="s">
        <v>94</v>
      </c>
      <c r="E1523" s="50" t="s">
        <v>39</v>
      </c>
      <c r="F1523" s="50" t="s">
        <v>68</v>
      </c>
      <c r="G1523" s="50" t="s">
        <v>69</v>
      </c>
      <c r="H1523" s="50" t="s">
        <v>537</v>
      </c>
      <c r="I1523" s="50" t="s">
        <v>2044</v>
      </c>
      <c r="J1523" s="50" t="s">
        <v>43</v>
      </c>
      <c r="K1523" s="50" t="str">
        <f t="shared" si="23"/>
        <v>CANALES DE ATENCIÓNCAPRICALIDAD INFORMACIÓN RECIBIDA (RESPUESTA)</v>
      </c>
      <c r="L1523" s="49" t="s">
        <v>71</v>
      </c>
      <c r="M1523" s="50" t="s">
        <v>98</v>
      </c>
    </row>
    <row r="1524" spans="1:13" x14ac:dyDescent="0.2">
      <c r="A1524" s="52" t="s">
        <v>2045</v>
      </c>
      <c r="B1524" s="52" t="s">
        <v>1275</v>
      </c>
      <c r="C1524" s="54" t="s">
        <v>2046</v>
      </c>
      <c r="D1524" s="52" t="s">
        <v>94</v>
      </c>
      <c r="E1524" s="52" t="s">
        <v>209</v>
      </c>
      <c r="F1524" s="52" t="s">
        <v>196</v>
      </c>
      <c r="G1524" s="52" t="s">
        <v>197</v>
      </c>
      <c r="H1524" s="52" t="s">
        <v>198</v>
      </c>
      <c r="I1524" s="52" t="s">
        <v>2045</v>
      </c>
      <c r="J1524" s="52" t="s">
        <v>43</v>
      </c>
      <c r="K1524" s="50" t="str">
        <f t="shared" si="23"/>
        <v>REGISTRO CIVIL E IDENTIFICACIÓNSOLICITUD DE CLAVE ÚNICAENTREGA DE CLAVE ÚNICA</v>
      </c>
      <c r="L1524" s="53" t="s">
        <v>44</v>
      </c>
      <c r="M1524" s="52" t="s">
        <v>98</v>
      </c>
    </row>
    <row r="1525" spans="1:13" x14ac:dyDescent="0.2">
      <c r="A1525" s="50" t="s">
        <v>2047</v>
      </c>
      <c r="B1525" s="50" t="s">
        <v>2041</v>
      </c>
      <c r="C1525" s="56" t="s">
        <v>129</v>
      </c>
      <c r="D1525" s="50" t="s">
        <v>38</v>
      </c>
      <c r="E1525" s="50" t="s">
        <v>39</v>
      </c>
      <c r="F1525" s="50" t="s">
        <v>40</v>
      </c>
      <c r="G1525" s="50" t="s">
        <v>288</v>
      </c>
      <c r="H1525" s="50" t="s">
        <v>293</v>
      </c>
      <c r="I1525" s="50" t="s">
        <v>2047</v>
      </c>
      <c r="J1525" s="50" t="s">
        <v>43</v>
      </c>
      <c r="K1525" s="50" t="str">
        <f t="shared" si="23"/>
        <v>IPSBENEFICIARIAS BONO POR HIJOESTADO DE TRÁMITE</v>
      </c>
      <c r="L1525" s="49" t="s">
        <v>44</v>
      </c>
      <c r="M1525" s="50" t="s">
        <v>45</v>
      </c>
    </row>
    <row r="1526" spans="1:13" x14ac:dyDescent="0.2">
      <c r="A1526" s="50" t="s">
        <v>2048</v>
      </c>
      <c r="B1526" s="50" t="s">
        <v>2041</v>
      </c>
      <c r="C1526" s="56" t="s">
        <v>129</v>
      </c>
      <c r="D1526" s="50" t="s">
        <v>94</v>
      </c>
      <c r="E1526" s="50" t="s">
        <v>39</v>
      </c>
      <c r="F1526" s="50" t="s">
        <v>40</v>
      </c>
      <c r="G1526" s="50" t="s">
        <v>62</v>
      </c>
      <c r="H1526" s="50" t="s">
        <v>329</v>
      </c>
      <c r="I1526" s="50" t="s">
        <v>2048</v>
      </c>
      <c r="J1526" s="50" t="s">
        <v>43</v>
      </c>
      <c r="K1526" s="50" t="str">
        <f t="shared" si="23"/>
        <v>IPSAFILIADOS D.L.3500/TRABAJADORCERTIFICADOS</v>
      </c>
      <c r="L1526" s="49" t="s">
        <v>44</v>
      </c>
      <c r="M1526" s="50" t="s">
        <v>98</v>
      </c>
    </row>
    <row r="1527" spans="1:13" x14ac:dyDescent="0.2">
      <c r="A1527" s="50" t="s">
        <v>2049</v>
      </c>
      <c r="B1527" s="50" t="s">
        <v>129</v>
      </c>
      <c r="C1527" s="56" t="s">
        <v>493</v>
      </c>
      <c r="D1527" s="50" t="s">
        <v>94</v>
      </c>
      <c r="E1527" s="50" t="s">
        <v>39</v>
      </c>
      <c r="F1527" s="50" t="s">
        <v>40</v>
      </c>
      <c r="G1527" s="50" t="s">
        <v>177</v>
      </c>
      <c r="H1527" s="50" t="s">
        <v>663</v>
      </c>
      <c r="I1527" s="50" t="s">
        <v>2049</v>
      </c>
      <c r="J1527" s="50" t="s">
        <v>43</v>
      </c>
      <c r="K1527" s="50" t="str">
        <f t="shared" si="23"/>
        <v>IPSINFORMACIÓN INSTITUCIONALOTRAS</v>
      </c>
      <c r="L1527" s="49" t="s">
        <v>44</v>
      </c>
      <c r="M1527" s="50" t="s">
        <v>98</v>
      </c>
    </row>
    <row r="1528" spans="1:13" x14ac:dyDescent="0.2">
      <c r="A1528" s="50" t="s">
        <v>2050</v>
      </c>
      <c r="B1528" s="50" t="s">
        <v>493</v>
      </c>
      <c r="C1528" s="56" t="s">
        <v>493</v>
      </c>
      <c r="D1528" s="50" t="s">
        <v>94</v>
      </c>
      <c r="E1528" s="50" t="s">
        <v>39</v>
      </c>
      <c r="F1528" s="50" t="s">
        <v>40</v>
      </c>
      <c r="G1528" s="50" t="s">
        <v>2003</v>
      </c>
      <c r="H1528" s="50" t="s">
        <v>42</v>
      </c>
      <c r="I1528" s="50" t="s">
        <v>2050</v>
      </c>
      <c r="J1528" s="50" t="s">
        <v>43</v>
      </c>
      <c r="K1528" s="50" t="str">
        <f t="shared" si="23"/>
        <v>IPSBONO EXTRAORDINARIO DE INVIERNO CHILE APOYAINFORMACIÓN Y ORIENTACIÓN</v>
      </c>
      <c r="L1528" s="49" t="s">
        <v>71</v>
      </c>
      <c r="M1528" s="50" t="s">
        <v>98</v>
      </c>
    </row>
    <row r="1529" spans="1:13" x14ac:dyDescent="0.2">
      <c r="A1529" s="50" t="s">
        <v>2051</v>
      </c>
      <c r="B1529" s="50" t="s">
        <v>493</v>
      </c>
      <c r="C1529" s="56" t="s">
        <v>493</v>
      </c>
      <c r="D1529" s="50" t="s">
        <v>94</v>
      </c>
      <c r="E1529" s="50" t="s">
        <v>39</v>
      </c>
      <c r="F1529" s="50" t="s">
        <v>40</v>
      </c>
      <c r="G1529" s="50" t="s">
        <v>62</v>
      </c>
      <c r="H1529" s="50" t="s">
        <v>42</v>
      </c>
      <c r="I1529" s="50" t="s">
        <v>2051</v>
      </c>
      <c r="J1529" s="50" t="s">
        <v>43</v>
      </c>
      <c r="K1529" s="50" t="str">
        <f t="shared" si="23"/>
        <v>IPSAFILIADOS D.L.3500/TRABAJADORINFORMACIÓN Y ORIENTACIÓN</v>
      </c>
      <c r="L1529" s="49" t="s">
        <v>44</v>
      </c>
      <c r="M1529" s="50" t="s">
        <v>98</v>
      </c>
    </row>
    <row r="1530" spans="1:13" x14ac:dyDescent="0.2">
      <c r="A1530" s="50" t="s">
        <v>2052</v>
      </c>
      <c r="B1530" s="50" t="s">
        <v>1038</v>
      </c>
      <c r="C1530" s="56" t="s">
        <v>493</v>
      </c>
      <c r="D1530" s="50" t="s">
        <v>94</v>
      </c>
      <c r="E1530" s="50" t="s">
        <v>39</v>
      </c>
      <c r="F1530" s="50" t="s">
        <v>68</v>
      </c>
      <c r="G1530" s="50" t="s">
        <v>69</v>
      </c>
      <c r="H1530" s="50" t="s">
        <v>70</v>
      </c>
      <c r="I1530" s="50" t="s">
        <v>2052</v>
      </c>
      <c r="J1530" s="50" t="s">
        <v>43</v>
      </c>
      <c r="K1530" s="50" t="str">
        <f t="shared" si="23"/>
        <v>CANALES DE ATENCIÓNCAPRICALIDAD ATENCIÓN DEL FUNCIONARIO</v>
      </c>
      <c r="L1530" s="49" t="s">
        <v>71</v>
      </c>
      <c r="M1530" s="50" t="s">
        <v>98</v>
      </c>
    </row>
    <row r="1531" spans="1:13" x14ac:dyDescent="0.2">
      <c r="A1531" s="50" t="s">
        <v>2053</v>
      </c>
      <c r="B1531" s="50" t="s">
        <v>1906</v>
      </c>
      <c r="C1531" s="56" t="s">
        <v>496</v>
      </c>
      <c r="D1531" s="50" t="s">
        <v>94</v>
      </c>
      <c r="E1531" s="50" t="s">
        <v>39</v>
      </c>
      <c r="F1531" s="50" t="s">
        <v>40</v>
      </c>
      <c r="G1531" s="50" t="s">
        <v>184</v>
      </c>
      <c r="H1531" s="50" t="s">
        <v>191</v>
      </c>
      <c r="I1531" s="50" t="s">
        <v>2053</v>
      </c>
      <c r="J1531" s="50" t="s">
        <v>43</v>
      </c>
      <c r="K1531" s="50" t="str">
        <f t="shared" si="23"/>
        <v>IPSPODERESAUTORIZACIÓN DE APODERADO EXCEPCIONAL</v>
      </c>
      <c r="L1531" s="49" t="s">
        <v>44</v>
      </c>
      <c r="M1531" s="50" t="s">
        <v>98</v>
      </c>
    </row>
    <row r="1532" spans="1:13" x14ac:dyDescent="0.2">
      <c r="A1532" s="50" t="s">
        <v>2054</v>
      </c>
      <c r="B1532" s="50" t="s">
        <v>1906</v>
      </c>
      <c r="C1532" s="56" t="s">
        <v>496</v>
      </c>
      <c r="D1532" s="50" t="s">
        <v>94</v>
      </c>
      <c r="E1532" s="50" t="s">
        <v>39</v>
      </c>
      <c r="F1532" s="50" t="s">
        <v>40</v>
      </c>
      <c r="G1532" s="50" t="s">
        <v>54</v>
      </c>
      <c r="H1532" s="50" t="s">
        <v>238</v>
      </c>
      <c r="I1532" s="50" t="s">
        <v>2054</v>
      </c>
      <c r="J1532" s="50" t="s">
        <v>43</v>
      </c>
      <c r="K1532" s="50" t="str">
        <f t="shared" si="23"/>
        <v>IPSPENSIONADOSCONSULTA ESTADO DE TRÁMITE</v>
      </c>
      <c r="L1532" s="49" t="s">
        <v>44</v>
      </c>
      <c r="M1532" s="50" t="s">
        <v>98</v>
      </c>
    </row>
    <row r="1533" spans="1:13" x14ac:dyDescent="0.2">
      <c r="A1533" s="50" t="s">
        <v>2055</v>
      </c>
      <c r="B1533" s="50" t="s">
        <v>493</v>
      </c>
      <c r="C1533" s="56" t="s">
        <v>496</v>
      </c>
      <c r="D1533" s="50" t="s">
        <v>94</v>
      </c>
      <c r="E1533" s="50" t="s">
        <v>39</v>
      </c>
      <c r="F1533" s="50" t="s">
        <v>40</v>
      </c>
      <c r="G1533" s="50" t="s">
        <v>177</v>
      </c>
      <c r="H1533" s="50" t="s">
        <v>663</v>
      </c>
      <c r="I1533" s="50" t="s">
        <v>2055</v>
      </c>
      <c r="J1533" s="50" t="s">
        <v>43</v>
      </c>
      <c r="K1533" s="50" t="str">
        <f t="shared" si="23"/>
        <v>IPSINFORMACIÓN INSTITUCIONALOTRAS</v>
      </c>
      <c r="L1533" s="49" t="s">
        <v>44</v>
      </c>
      <c r="M1533" s="50" t="s">
        <v>98</v>
      </c>
    </row>
    <row r="1534" spans="1:13" x14ac:dyDescent="0.2">
      <c r="A1534" s="50" t="s">
        <v>2056</v>
      </c>
      <c r="B1534" s="50" t="s">
        <v>1596</v>
      </c>
      <c r="C1534" s="56" t="s">
        <v>496</v>
      </c>
      <c r="D1534" s="50" t="s">
        <v>38</v>
      </c>
      <c r="E1534" s="50" t="s">
        <v>39</v>
      </c>
      <c r="F1534" s="50" t="s">
        <v>40</v>
      </c>
      <c r="G1534" s="50" t="s">
        <v>54</v>
      </c>
      <c r="H1534" s="50" t="s">
        <v>298</v>
      </c>
      <c r="I1534" s="50" t="s">
        <v>2056</v>
      </c>
      <c r="J1534" s="50" t="s">
        <v>43</v>
      </c>
      <c r="K1534" s="50" t="str">
        <f t="shared" si="23"/>
        <v>IPSPENSIONADOSREVISIÓN MONTO DE PENSIÓN</v>
      </c>
      <c r="L1534" s="49" t="s">
        <v>44</v>
      </c>
      <c r="M1534" s="50" t="s">
        <v>45</v>
      </c>
    </row>
    <row r="1535" spans="1:13" x14ac:dyDescent="0.2">
      <c r="A1535" s="50" t="s">
        <v>2057</v>
      </c>
      <c r="B1535" s="50" t="s">
        <v>1596</v>
      </c>
      <c r="C1535" s="56" t="s">
        <v>496</v>
      </c>
      <c r="D1535" s="50" t="s">
        <v>94</v>
      </c>
      <c r="E1535" s="50" t="s">
        <v>39</v>
      </c>
      <c r="F1535" s="50" t="s">
        <v>40</v>
      </c>
      <c r="G1535" s="50" t="s">
        <v>54</v>
      </c>
      <c r="H1535" s="50" t="s">
        <v>42</v>
      </c>
      <c r="I1535" s="50" t="s">
        <v>2057</v>
      </c>
      <c r="J1535" s="50" t="s">
        <v>43</v>
      </c>
      <c r="K1535" s="50" t="str">
        <f t="shared" si="23"/>
        <v>IPSPENSIONADOSINFORMACIÓN Y ORIENTACIÓN</v>
      </c>
      <c r="L1535" s="49" t="s">
        <v>44</v>
      </c>
      <c r="M1535" s="50" t="s">
        <v>98</v>
      </c>
    </row>
    <row r="1536" spans="1:13" x14ac:dyDescent="0.2">
      <c r="A1536" s="50" t="s">
        <v>2058</v>
      </c>
      <c r="B1536" s="50" t="s">
        <v>1596</v>
      </c>
      <c r="C1536" s="56" t="s">
        <v>496</v>
      </c>
      <c r="D1536" s="50" t="s">
        <v>94</v>
      </c>
      <c r="E1536" s="50" t="s">
        <v>39</v>
      </c>
      <c r="F1536" s="50" t="s">
        <v>40</v>
      </c>
      <c r="G1536" s="50" t="s">
        <v>54</v>
      </c>
      <c r="H1536" s="50" t="s">
        <v>1798</v>
      </c>
      <c r="I1536" s="50" t="s">
        <v>2058</v>
      </c>
      <c r="J1536" s="50" t="s">
        <v>43</v>
      </c>
      <c r="K1536" s="50" t="str">
        <f t="shared" si="23"/>
        <v>IPSPENSIONADOSINFORME SOCIAL</v>
      </c>
      <c r="L1536" s="49" t="s">
        <v>44</v>
      </c>
      <c r="M1536" s="50" t="s">
        <v>98</v>
      </c>
    </row>
    <row r="1537" spans="1:13" x14ac:dyDescent="0.2">
      <c r="A1537" s="50" t="s">
        <v>2059</v>
      </c>
      <c r="B1537" s="50" t="s">
        <v>1869</v>
      </c>
      <c r="C1537" s="56" t="s">
        <v>496</v>
      </c>
      <c r="D1537" s="50" t="s">
        <v>38</v>
      </c>
      <c r="E1537" s="50" t="s">
        <v>39</v>
      </c>
      <c r="F1537" s="50" t="s">
        <v>68</v>
      </c>
      <c r="G1537" s="50" t="s">
        <v>69</v>
      </c>
      <c r="H1537" s="50" t="s">
        <v>42</v>
      </c>
      <c r="I1537" s="50" t="s">
        <v>2059</v>
      </c>
      <c r="J1537" s="50" t="s">
        <v>43</v>
      </c>
      <c r="K1537" s="50" t="str">
        <f t="shared" si="23"/>
        <v>CANALES DE ATENCIÓNCAPRIINFORMACIÓN Y ORIENTACIÓN</v>
      </c>
      <c r="L1537" s="49" t="s">
        <v>684</v>
      </c>
      <c r="M1537" s="50" t="s">
        <v>45</v>
      </c>
    </row>
    <row r="1538" spans="1:13" x14ac:dyDescent="0.2">
      <c r="A1538" s="50" t="s">
        <v>2060</v>
      </c>
      <c r="B1538" s="50" t="s">
        <v>2033</v>
      </c>
      <c r="C1538" s="56" t="s">
        <v>496</v>
      </c>
      <c r="D1538" s="50" t="s">
        <v>94</v>
      </c>
      <c r="E1538" s="50" t="s">
        <v>39</v>
      </c>
      <c r="F1538" s="50" t="s">
        <v>68</v>
      </c>
      <c r="G1538" s="50" t="s">
        <v>69</v>
      </c>
      <c r="H1538" s="50" t="s">
        <v>826</v>
      </c>
      <c r="I1538" s="50" t="s">
        <v>2060</v>
      </c>
      <c r="J1538" s="50" t="s">
        <v>43</v>
      </c>
      <c r="K1538" s="50" t="str">
        <f t="shared" si="23"/>
        <v>CANALES DE ATENCIÓNCAPRITIEMPO DE ESPERA PARA LA ATENCIÓN</v>
      </c>
      <c r="L1538" s="49" t="s">
        <v>71</v>
      </c>
      <c r="M1538" s="50" t="s">
        <v>98</v>
      </c>
    </row>
    <row r="1539" spans="1:13" x14ac:dyDescent="0.2">
      <c r="A1539" s="50" t="s">
        <v>2061</v>
      </c>
      <c r="B1539" s="50" t="s">
        <v>2033</v>
      </c>
      <c r="C1539" s="56" t="s">
        <v>496</v>
      </c>
      <c r="D1539" s="50" t="s">
        <v>94</v>
      </c>
      <c r="E1539" s="50" t="s">
        <v>39</v>
      </c>
      <c r="F1539" s="50" t="s">
        <v>68</v>
      </c>
      <c r="G1539" s="50" t="s">
        <v>69</v>
      </c>
      <c r="H1539" s="50" t="s">
        <v>826</v>
      </c>
      <c r="I1539" s="50" t="s">
        <v>2061</v>
      </c>
      <c r="J1539" s="50" t="s">
        <v>43</v>
      </c>
      <c r="K1539" s="50" t="str">
        <f t="shared" ref="K1539:K1602" si="24">F1539&amp;G1539&amp;H1539</f>
        <v>CANALES DE ATENCIÓNCAPRITIEMPO DE ESPERA PARA LA ATENCIÓN</v>
      </c>
      <c r="L1539" s="49" t="s">
        <v>71</v>
      </c>
      <c r="M1539" s="50" t="s">
        <v>98</v>
      </c>
    </row>
    <row r="1540" spans="1:13" x14ac:dyDescent="0.2">
      <c r="A1540" s="50" t="s">
        <v>2062</v>
      </c>
      <c r="B1540" s="50" t="s">
        <v>2033</v>
      </c>
      <c r="C1540" s="56" t="s">
        <v>496</v>
      </c>
      <c r="D1540" s="50" t="s">
        <v>94</v>
      </c>
      <c r="E1540" s="50" t="s">
        <v>39</v>
      </c>
      <c r="F1540" s="50" t="s">
        <v>68</v>
      </c>
      <c r="G1540" s="50" t="s">
        <v>69</v>
      </c>
      <c r="H1540" s="50" t="s">
        <v>42</v>
      </c>
      <c r="I1540" s="50" t="s">
        <v>2062</v>
      </c>
      <c r="J1540" s="50" t="s">
        <v>43</v>
      </c>
      <c r="K1540" s="50" t="str">
        <f t="shared" si="24"/>
        <v>CANALES DE ATENCIÓNCAPRIINFORMACIÓN Y ORIENTACIÓN</v>
      </c>
      <c r="L1540" s="49" t="s">
        <v>684</v>
      </c>
      <c r="M1540" s="50" t="s">
        <v>98</v>
      </c>
    </row>
    <row r="1541" spans="1:13" x14ac:dyDescent="0.2">
      <c r="A1541" s="50" t="s">
        <v>2063</v>
      </c>
      <c r="B1541" s="50" t="s">
        <v>2041</v>
      </c>
      <c r="C1541" s="56" t="s">
        <v>496</v>
      </c>
      <c r="D1541" s="50" t="s">
        <v>94</v>
      </c>
      <c r="E1541" s="50" t="s">
        <v>39</v>
      </c>
      <c r="F1541" s="50" t="s">
        <v>40</v>
      </c>
      <c r="G1541" s="50" t="s">
        <v>184</v>
      </c>
      <c r="H1541" s="50" t="s">
        <v>42</v>
      </c>
      <c r="I1541" s="50" t="s">
        <v>2063</v>
      </c>
      <c r="J1541" s="50" t="s">
        <v>43</v>
      </c>
      <c r="K1541" s="50" t="str">
        <f t="shared" si="24"/>
        <v>IPSPODERESINFORMACIÓN Y ORIENTACIÓN</v>
      </c>
      <c r="L1541" s="49" t="s">
        <v>71</v>
      </c>
      <c r="M1541" s="50" t="s">
        <v>98</v>
      </c>
    </row>
    <row r="1542" spans="1:13" x14ac:dyDescent="0.2">
      <c r="A1542" s="50" t="s">
        <v>2064</v>
      </c>
      <c r="B1542" s="50" t="s">
        <v>128</v>
      </c>
      <c r="C1542" s="56" t="s">
        <v>494</v>
      </c>
      <c r="D1542" s="50" t="s">
        <v>94</v>
      </c>
      <c r="E1542" s="50" t="s">
        <v>39</v>
      </c>
      <c r="F1542" s="50" t="s">
        <v>40</v>
      </c>
      <c r="G1542" s="50" t="s">
        <v>49</v>
      </c>
      <c r="H1542" s="50" t="s">
        <v>50</v>
      </c>
      <c r="I1542" s="50" t="s">
        <v>2064</v>
      </c>
      <c r="J1542" s="50" t="s">
        <v>43</v>
      </c>
      <c r="K1542" s="50" t="str">
        <f t="shared" si="24"/>
        <v>IPSIMPONENTES EX CAJAS DE PREVISIÓN (REPARTO)ESTADO SOLICITUD EN TRÁMITE</v>
      </c>
      <c r="L1542" s="49" t="s">
        <v>44</v>
      </c>
      <c r="M1542" s="50" t="s">
        <v>98</v>
      </c>
    </row>
    <row r="1543" spans="1:13" x14ac:dyDescent="0.2">
      <c r="A1543" s="50" t="s">
        <v>2065</v>
      </c>
      <c r="B1543" s="50" t="s">
        <v>642</v>
      </c>
      <c r="C1543" s="56" t="s">
        <v>642</v>
      </c>
      <c r="D1543" s="50" t="s">
        <v>94</v>
      </c>
      <c r="E1543" s="50" t="s">
        <v>39</v>
      </c>
      <c r="F1543" s="50" t="s">
        <v>68</v>
      </c>
      <c r="G1543" s="50" t="s">
        <v>69</v>
      </c>
      <c r="H1543" s="50" t="s">
        <v>537</v>
      </c>
      <c r="I1543" s="50" t="s">
        <v>2065</v>
      </c>
      <c r="J1543" s="50" t="s">
        <v>43</v>
      </c>
      <c r="K1543" s="50" t="str">
        <f t="shared" si="24"/>
        <v>CANALES DE ATENCIÓNCAPRICALIDAD INFORMACIÓN RECIBIDA (RESPUESTA)</v>
      </c>
      <c r="L1543" s="49" t="s">
        <v>71</v>
      </c>
      <c r="M1543" s="50" t="s">
        <v>98</v>
      </c>
    </row>
    <row r="1544" spans="1:13" x14ac:dyDescent="0.2">
      <c r="A1544" s="50" t="s">
        <v>2066</v>
      </c>
      <c r="B1544" s="50" t="s">
        <v>128</v>
      </c>
      <c r="C1544" s="56" t="s">
        <v>1001</v>
      </c>
      <c r="D1544" s="50" t="s">
        <v>94</v>
      </c>
      <c r="E1544" s="50" t="s">
        <v>39</v>
      </c>
      <c r="F1544" s="50" t="s">
        <v>68</v>
      </c>
      <c r="G1544" s="50" t="s">
        <v>69</v>
      </c>
      <c r="H1544" s="50" t="s">
        <v>70</v>
      </c>
      <c r="I1544" s="50" t="s">
        <v>2066</v>
      </c>
      <c r="J1544" s="50" t="s">
        <v>43</v>
      </c>
      <c r="K1544" s="50" t="str">
        <f t="shared" si="24"/>
        <v>CANALES DE ATENCIÓNCAPRICALIDAD ATENCIÓN DEL FUNCIONARIO</v>
      </c>
      <c r="L1544" s="49" t="s">
        <v>71</v>
      </c>
      <c r="M1544" s="50" t="s">
        <v>98</v>
      </c>
    </row>
    <row r="1545" spans="1:13" x14ac:dyDescent="0.2">
      <c r="A1545" s="50" t="s">
        <v>2067</v>
      </c>
      <c r="B1545" s="50" t="s">
        <v>493</v>
      </c>
      <c r="C1545" s="56" t="s">
        <v>1034</v>
      </c>
      <c r="D1545" s="50" t="s">
        <v>38</v>
      </c>
      <c r="E1545" s="50" t="s">
        <v>39</v>
      </c>
      <c r="F1545" s="50" t="s">
        <v>40</v>
      </c>
      <c r="G1545" s="50" t="s">
        <v>1111</v>
      </c>
      <c r="H1545" s="50" t="s">
        <v>42</v>
      </c>
      <c r="I1545" s="50" t="s">
        <v>2067</v>
      </c>
      <c r="J1545" s="50" t="s">
        <v>43</v>
      </c>
      <c r="K1545" s="50" t="str">
        <f t="shared" si="24"/>
        <v>IPSPENSIÓN GARANTIZADA UNIVERSALINFORMACIÓN Y ORIENTACIÓN</v>
      </c>
      <c r="L1545" s="49" t="s">
        <v>71</v>
      </c>
      <c r="M1545" s="50" t="s">
        <v>45</v>
      </c>
    </row>
    <row r="1546" spans="1:13" x14ac:dyDescent="0.2">
      <c r="A1546" s="50" t="s">
        <v>2068</v>
      </c>
      <c r="B1546" s="50" t="s">
        <v>494</v>
      </c>
      <c r="C1546" s="56" t="s">
        <v>1034</v>
      </c>
      <c r="D1546" s="50" t="s">
        <v>94</v>
      </c>
      <c r="E1546" s="50" t="s">
        <v>39</v>
      </c>
      <c r="F1546" s="50" t="s">
        <v>40</v>
      </c>
      <c r="G1546" s="50" t="s">
        <v>62</v>
      </c>
      <c r="H1546" s="50" t="s">
        <v>42</v>
      </c>
      <c r="I1546" s="50" t="s">
        <v>2068</v>
      </c>
      <c r="J1546" s="50" t="s">
        <v>43</v>
      </c>
      <c r="K1546" s="50" t="str">
        <f t="shared" si="24"/>
        <v>IPSAFILIADOS D.L.3500/TRABAJADORINFORMACIÓN Y ORIENTACIÓN</v>
      </c>
      <c r="L1546" s="49" t="s">
        <v>44</v>
      </c>
      <c r="M1546" s="50" t="s">
        <v>98</v>
      </c>
    </row>
    <row r="1547" spans="1:13" x14ac:dyDescent="0.2">
      <c r="A1547" s="50" t="s">
        <v>2069</v>
      </c>
      <c r="B1547" s="50" t="s">
        <v>1001</v>
      </c>
      <c r="C1547" s="56" t="s">
        <v>1034</v>
      </c>
      <c r="D1547" s="50" t="s">
        <v>94</v>
      </c>
      <c r="E1547" s="50" t="s">
        <v>39</v>
      </c>
      <c r="F1547" s="50" t="s">
        <v>40</v>
      </c>
      <c r="G1547" s="50" t="s">
        <v>49</v>
      </c>
      <c r="H1547" s="50" t="s">
        <v>329</v>
      </c>
      <c r="I1547" s="50" t="s">
        <v>2069</v>
      </c>
      <c r="J1547" s="50" t="s">
        <v>43</v>
      </c>
      <c r="K1547" s="50" t="str">
        <f t="shared" si="24"/>
        <v>IPSIMPONENTES EX CAJAS DE PREVISIÓN (REPARTO)CERTIFICADOS</v>
      </c>
      <c r="L1547" s="49" t="s">
        <v>44</v>
      </c>
      <c r="M1547" s="50" t="s">
        <v>98</v>
      </c>
    </row>
    <row r="1548" spans="1:13" x14ac:dyDescent="0.2">
      <c r="A1548" s="50" t="s">
        <v>2070</v>
      </c>
      <c r="B1548" s="50" t="s">
        <v>1034</v>
      </c>
      <c r="C1548" s="56" t="s">
        <v>1034</v>
      </c>
      <c r="D1548" s="50" t="s">
        <v>94</v>
      </c>
      <c r="E1548" s="50" t="s">
        <v>39</v>
      </c>
      <c r="F1548" s="50" t="s">
        <v>40</v>
      </c>
      <c r="G1548" s="50" t="s">
        <v>54</v>
      </c>
      <c r="H1548" s="50" t="s">
        <v>42</v>
      </c>
      <c r="I1548" s="50" t="s">
        <v>2070</v>
      </c>
      <c r="J1548" s="50" t="s">
        <v>43</v>
      </c>
      <c r="K1548" s="50" t="str">
        <f t="shared" si="24"/>
        <v>IPSPENSIONADOSINFORMACIÓN Y ORIENTACIÓN</v>
      </c>
      <c r="L1548" s="49" t="s">
        <v>44</v>
      </c>
      <c r="M1548" s="50" t="s">
        <v>98</v>
      </c>
    </row>
    <row r="1549" spans="1:13" x14ac:dyDescent="0.2">
      <c r="A1549" s="50" t="s">
        <v>2071</v>
      </c>
      <c r="B1549" s="50" t="s">
        <v>1034</v>
      </c>
      <c r="C1549" s="56" t="s">
        <v>1034</v>
      </c>
      <c r="D1549" s="50" t="s">
        <v>94</v>
      </c>
      <c r="E1549" s="50" t="s">
        <v>39</v>
      </c>
      <c r="F1549" s="50" t="s">
        <v>40</v>
      </c>
      <c r="G1549" s="50" t="s">
        <v>177</v>
      </c>
      <c r="H1549" s="50" t="s">
        <v>663</v>
      </c>
      <c r="I1549" s="50" t="s">
        <v>2071</v>
      </c>
      <c r="J1549" s="50" t="s">
        <v>43</v>
      </c>
      <c r="K1549" s="50" t="str">
        <f t="shared" si="24"/>
        <v>IPSINFORMACIÓN INSTITUCIONALOTRAS</v>
      </c>
      <c r="L1549" s="49" t="s">
        <v>44</v>
      </c>
      <c r="M1549" s="50" t="s">
        <v>98</v>
      </c>
    </row>
    <row r="1550" spans="1:13" x14ac:dyDescent="0.2">
      <c r="A1550" s="50" t="s">
        <v>2072</v>
      </c>
      <c r="B1550" s="50" t="s">
        <v>1147</v>
      </c>
      <c r="C1550" s="56" t="s">
        <v>1034</v>
      </c>
      <c r="D1550" s="50" t="s">
        <v>774</v>
      </c>
      <c r="E1550" s="50" t="s">
        <v>39</v>
      </c>
      <c r="F1550" s="50" t="s">
        <v>40</v>
      </c>
      <c r="G1550" s="50" t="s">
        <v>62</v>
      </c>
      <c r="H1550" s="50" t="s">
        <v>63</v>
      </c>
      <c r="I1550" s="50" t="s">
        <v>2072</v>
      </c>
      <c r="J1550" s="50" t="s">
        <v>43</v>
      </c>
      <c r="K1550" s="50" t="str">
        <f t="shared" si="24"/>
        <v>IPSAFILIADOS D.L.3500/TRABAJADORASIGNACIÓN FAMILIAR</v>
      </c>
      <c r="L1550" s="49" t="s">
        <v>44</v>
      </c>
      <c r="M1550" s="50" t="s">
        <v>775</v>
      </c>
    </row>
    <row r="1551" spans="1:13" x14ac:dyDescent="0.2">
      <c r="A1551" s="50" t="s">
        <v>2073</v>
      </c>
      <c r="B1551" s="50" t="s">
        <v>496</v>
      </c>
      <c r="C1551" s="56" t="s">
        <v>2074</v>
      </c>
      <c r="D1551" s="50" t="s">
        <v>38</v>
      </c>
      <c r="E1551" s="50" t="s">
        <v>39</v>
      </c>
      <c r="F1551" s="50" t="s">
        <v>40</v>
      </c>
      <c r="G1551" s="50" t="s">
        <v>1111</v>
      </c>
      <c r="H1551" s="50" t="s">
        <v>42</v>
      </c>
      <c r="I1551" s="50" t="s">
        <v>2073</v>
      </c>
      <c r="J1551" s="50" t="s">
        <v>43</v>
      </c>
      <c r="K1551" s="50" t="str">
        <f t="shared" si="24"/>
        <v>IPSPENSIÓN GARANTIZADA UNIVERSALINFORMACIÓN Y ORIENTACIÓN</v>
      </c>
      <c r="L1551" s="49" t="s">
        <v>71</v>
      </c>
      <c r="M1551" s="50" t="s">
        <v>45</v>
      </c>
    </row>
    <row r="1552" spans="1:13" x14ac:dyDescent="0.2">
      <c r="A1552" s="50" t="s">
        <v>2075</v>
      </c>
      <c r="B1552" s="50" t="s">
        <v>642</v>
      </c>
      <c r="C1552" s="56" t="s">
        <v>2074</v>
      </c>
      <c r="D1552" s="50" t="s">
        <v>38</v>
      </c>
      <c r="E1552" s="50" t="s">
        <v>39</v>
      </c>
      <c r="F1552" s="50" t="s">
        <v>40</v>
      </c>
      <c r="G1552" s="50" t="s">
        <v>1915</v>
      </c>
      <c r="H1552" s="50" t="s">
        <v>42</v>
      </c>
      <c r="I1552" s="50" t="s">
        <v>2075</v>
      </c>
      <c r="J1552" s="50" t="s">
        <v>43</v>
      </c>
      <c r="K1552" s="50" t="str">
        <f t="shared" si="24"/>
        <v>IPSCANASTA BÁSICA DE ALIMENTOSINFORMACIÓN Y ORIENTACIÓN</v>
      </c>
      <c r="L1552" s="49" t="s">
        <v>71</v>
      </c>
      <c r="M1552" s="50" t="s">
        <v>45</v>
      </c>
    </row>
    <row r="1553" spans="1:13" x14ac:dyDescent="0.2">
      <c r="A1553" s="50" t="s">
        <v>2076</v>
      </c>
      <c r="B1553" s="50" t="s">
        <v>1169</v>
      </c>
      <c r="C1553" s="56" t="s">
        <v>1169</v>
      </c>
      <c r="D1553" s="50" t="s">
        <v>94</v>
      </c>
      <c r="E1553" s="50" t="s">
        <v>39</v>
      </c>
      <c r="F1553" s="50" t="s">
        <v>40</v>
      </c>
      <c r="G1553" s="50" t="s">
        <v>54</v>
      </c>
      <c r="H1553" s="50" t="s">
        <v>554</v>
      </c>
      <c r="I1553" s="50" t="s">
        <v>2076</v>
      </c>
      <c r="J1553" s="50" t="s">
        <v>43</v>
      </c>
      <c r="K1553" s="50" t="str">
        <f t="shared" si="24"/>
        <v>IPSPENSIONADOSSOLICITUD DE LIQUIDACIONES DE PAGOS</v>
      </c>
      <c r="L1553" s="49" t="s">
        <v>44</v>
      </c>
      <c r="M1553" s="50" t="s">
        <v>98</v>
      </c>
    </row>
    <row r="1554" spans="1:13" x14ac:dyDescent="0.2">
      <c r="A1554" s="50" t="s">
        <v>2077</v>
      </c>
      <c r="B1554" s="50" t="s">
        <v>1169</v>
      </c>
      <c r="C1554" s="56" t="s">
        <v>1169</v>
      </c>
      <c r="D1554" s="50" t="s">
        <v>94</v>
      </c>
      <c r="E1554" s="50" t="s">
        <v>39</v>
      </c>
      <c r="F1554" s="50" t="s">
        <v>68</v>
      </c>
      <c r="G1554" s="50" t="s">
        <v>69</v>
      </c>
      <c r="H1554" s="50" t="s">
        <v>537</v>
      </c>
      <c r="I1554" s="50" t="s">
        <v>2077</v>
      </c>
      <c r="J1554" s="50" t="s">
        <v>43</v>
      </c>
      <c r="K1554" s="50" t="str">
        <f t="shared" si="24"/>
        <v>CANALES DE ATENCIÓNCAPRICALIDAD INFORMACIÓN RECIBIDA (RESPUESTA)</v>
      </c>
      <c r="L1554" s="49" t="s">
        <v>71</v>
      </c>
      <c r="M1554" s="50" t="s">
        <v>98</v>
      </c>
    </row>
    <row r="1555" spans="1:13" x14ac:dyDescent="0.2">
      <c r="A1555" s="50" t="s">
        <v>2078</v>
      </c>
      <c r="B1555" s="50" t="s">
        <v>1212</v>
      </c>
      <c r="C1555" s="56" t="s">
        <v>1212</v>
      </c>
      <c r="D1555" s="50" t="s">
        <v>94</v>
      </c>
      <c r="E1555" s="50" t="s">
        <v>39</v>
      </c>
      <c r="F1555" s="50" t="s">
        <v>40</v>
      </c>
      <c r="G1555" s="50" t="s">
        <v>177</v>
      </c>
      <c r="H1555" s="50" t="s">
        <v>663</v>
      </c>
      <c r="I1555" s="50" t="s">
        <v>2078</v>
      </c>
      <c r="J1555" s="50" t="s">
        <v>43</v>
      </c>
      <c r="K1555" s="50" t="str">
        <f t="shared" si="24"/>
        <v>IPSINFORMACIÓN INSTITUCIONALOTRAS</v>
      </c>
      <c r="L1555" s="49" t="s">
        <v>44</v>
      </c>
      <c r="M1555" s="50" t="s">
        <v>98</v>
      </c>
    </row>
    <row r="1556" spans="1:13" x14ac:dyDescent="0.2">
      <c r="A1556" s="50" t="s">
        <v>2079</v>
      </c>
      <c r="B1556" s="50" t="s">
        <v>1350</v>
      </c>
      <c r="C1556" s="56" t="s">
        <v>1212</v>
      </c>
      <c r="D1556" s="50" t="s">
        <v>656</v>
      </c>
      <c r="E1556" s="50" t="s">
        <v>39</v>
      </c>
      <c r="F1556" s="50" t="s">
        <v>68</v>
      </c>
      <c r="G1556" s="50" t="s">
        <v>69</v>
      </c>
      <c r="H1556" s="50" t="s">
        <v>826</v>
      </c>
      <c r="I1556" s="50" t="s">
        <v>2079</v>
      </c>
      <c r="J1556" s="50" t="s">
        <v>43</v>
      </c>
      <c r="K1556" s="50" t="str">
        <f t="shared" si="24"/>
        <v>CANALES DE ATENCIÓNCAPRITIEMPO DE ESPERA PARA LA ATENCIÓN</v>
      </c>
      <c r="L1556" s="49" t="s">
        <v>71</v>
      </c>
      <c r="M1556" s="50" t="s">
        <v>658</v>
      </c>
    </row>
    <row r="1557" spans="1:13" x14ac:dyDescent="0.2">
      <c r="A1557" s="50" t="s">
        <v>2080</v>
      </c>
      <c r="B1557" s="50" t="s">
        <v>1350</v>
      </c>
      <c r="C1557" s="56" t="s">
        <v>1212</v>
      </c>
      <c r="D1557" s="50" t="s">
        <v>656</v>
      </c>
      <c r="E1557" s="50" t="s">
        <v>39</v>
      </c>
      <c r="F1557" s="50" t="s">
        <v>68</v>
      </c>
      <c r="G1557" s="50" t="s">
        <v>69</v>
      </c>
      <c r="H1557" s="50" t="s">
        <v>826</v>
      </c>
      <c r="I1557" s="50" t="s">
        <v>2080</v>
      </c>
      <c r="J1557" s="50" t="s">
        <v>43</v>
      </c>
      <c r="K1557" s="50" t="str">
        <f t="shared" si="24"/>
        <v>CANALES DE ATENCIÓNCAPRITIEMPO DE ESPERA PARA LA ATENCIÓN</v>
      </c>
      <c r="L1557" s="49" t="s">
        <v>71</v>
      </c>
      <c r="M1557" s="50" t="s">
        <v>658</v>
      </c>
    </row>
    <row r="1558" spans="1:13" x14ac:dyDescent="0.2">
      <c r="A1558" s="50" t="s">
        <v>2081</v>
      </c>
      <c r="B1558" s="50" t="s">
        <v>1596</v>
      </c>
      <c r="C1558" s="56" t="s">
        <v>1212</v>
      </c>
      <c r="D1558" s="50" t="s">
        <v>656</v>
      </c>
      <c r="E1558" s="50" t="s">
        <v>39</v>
      </c>
      <c r="F1558" s="50" t="s">
        <v>40</v>
      </c>
      <c r="G1558" s="50" t="s">
        <v>54</v>
      </c>
      <c r="H1558" s="50" t="s">
        <v>63</v>
      </c>
      <c r="I1558" s="50" t="s">
        <v>2081</v>
      </c>
      <c r="J1558" s="50" t="s">
        <v>43</v>
      </c>
      <c r="K1558" s="50" t="str">
        <f t="shared" si="24"/>
        <v>IPSPENSIONADOSASIGNACIÓN FAMILIAR</v>
      </c>
      <c r="L1558" s="49" t="s">
        <v>44</v>
      </c>
      <c r="M1558" s="50" t="s">
        <v>658</v>
      </c>
    </row>
    <row r="1559" spans="1:13" x14ac:dyDescent="0.2">
      <c r="A1559" s="50" t="s">
        <v>2082</v>
      </c>
      <c r="B1559" s="50" t="s">
        <v>868</v>
      </c>
      <c r="C1559" s="59" t="s">
        <v>1055</v>
      </c>
      <c r="D1559" s="50" t="s">
        <v>94</v>
      </c>
      <c r="E1559" s="50" t="s">
        <v>39</v>
      </c>
      <c r="F1559" s="50" t="s">
        <v>142</v>
      </c>
      <c r="G1559" s="50" t="s">
        <v>143</v>
      </c>
      <c r="H1559" s="50" t="s">
        <v>640</v>
      </c>
      <c r="I1559" s="50" t="s">
        <v>2082</v>
      </c>
      <c r="J1559" s="50" t="s">
        <v>43</v>
      </c>
      <c r="K1559" s="50" t="str">
        <f t="shared" si="24"/>
        <v>JUNAEBTARJETA NACIONAL ESTUDIANTIL REPOSICIÓNENTREGA DE TARJETA</v>
      </c>
      <c r="L1559" s="49" t="s">
        <v>44</v>
      </c>
      <c r="M1559" s="50" t="s">
        <v>98</v>
      </c>
    </row>
    <row r="1560" spans="1:13" x14ac:dyDescent="0.2">
      <c r="A1560" s="50" t="s">
        <v>2083</v>
      </c>
      <c r="B1560" s="50" t="s">
        <v>1030</v>
      </c>
      <c r="C1560" s="59" t="s">
        <v>1055</v>
      </c>
      <c r="D1560" s="50" t="s">
        <v>94</v>
      </c>
      <c r="E1560" s="50" t="s">
        <v>39</v>
      </c>
      <c r="F1560" s="50" t="s">
        <v>196</v>
      </c>
      <c r="G1560" s="50" t="s">
        <v>197</v>
      </c>
      <c r="H1560" s="50" t="s">
        <v>42</v>
      </c>
      <c r="I1560" s="50" t="s">
        <v>2083</v>
      </c>
      <c r="J1560" s="50" t="s">
        <v>43</v>
      </c>
      <c r="K1560" s="50" t="str">
        <f t="shared" si="24"/>
        <v>REGISTRO CIVIL E IDENTIFICACIÓNSOLICITUD DE CLAVE ÚNICAINFORMACIÓN Y ORIENTACIÓN</v>
      </c>
      <c r="L1560" s="49" t="s">
        <v>71</v>
      </c>
      <c r="M1560" s="50" t="s">
        <v>98</v>
      </c>
    </row>
    <row r="1561" spans="1:13" x14ac:dyDescent="0.2">
      <c r="A1561" s="50" t="s">
        <v>2084</v>
      </c>
      <c r="B1561" s="50" t="s">
        <v>1852</v>
      </c>
      <c r="C1561" s="56" t="s">
        <v>1212</v>
      </c>
      <c r="D1561" s="50" t="s">
        <v>656</v>
      </c>
      <c r="E1561" s="50" t="s">
        <v>39</v>
      </c>
      <c r="F1561" s="50" t="s">
        <v>40</v>
      </c>
      <c r="G1561" s="50" t="s">
        <v>41</v>
      </c>
      <c r="H1561" s="50" t="s">
        <v>42</v>
      </c>
      <c r="I1561" s="50" t="s">
        <v>2084</v>
      </c>
      <c r="J1561" s="50" t="s">
        <v>43</v>
      </c>
      <c r="K1561" s="50" t="str">
        <f t="shared" si="24"/>
        <v>IPSAPORTE FAMILIAR PERMANENTEINFORMACIÓN Y ORIENTACIÓN</v>
      </c>
      <c r="L1561" s="49" t="s">
        <v>44</v>
      </c>
      <c r="M1561" s="50" t="s">
        <v>658</v>
      </c>
    </row>
    <row r="1562" spans="1:13" x14ac:dyDescent="0.2">
      <c r="A1562" s="50" t="s">
        <v>2085</v>
      </c>
      <c r="B1562" s="50" t="s">
        <v>750</v>
      </c>
      <c r="C1562" s="56" t="s">
        <v>1212</v>
      </c>
      <c r="D1562" s="50" t="s">
        <v>656</v>
      </c>
      <c r="E1562" s="50" t="s">
        <v>39</v>
      </c>
      <c r="F1562" s="50" t="s">
        <v>40</v>
      </c>
      <c r="G1562" s="50" t="s">
        <v>54</v>
      </c>
      <c r="H1562" s="50" t="s">
        <v>407</v>
      </c>
      <c r="I1562" s="50" t="s">
        <v>2085</v>
      </c>
      <c r="J1562" s="50" t="s">
        <v>43</v>
      </c>
      <c r="K1562" s="50" t="str">
        <f t="shared" si="24"/>
        <v>IPSPENSIONADOSBONIFICACIÓN DE EXENCIÓN TOTAL DEL 7% DE SALUD</v>
      </c>
      <c r="L1562" s="49" t="s">
        <v>44</v>
      </c>
      <c r="M1562" s="50" t="s">
        <v>658</v>
      </c>
    </row>
    <row r="1563" spans="1:13" x14ac:dyDescent="0.2">
      <c r="A1563" s="50" t="s">
        <v>2086</v>
      </c>
      <c r="B1563" s="50" t="s">
        <v>1074</v>
      </c>
      <c r="C1563" s="56" t="s">
        <v>1382</v>
      </c>
      <c r="D1563" s="50" t="s">
        <v>94</v>
      </c>
      <c r="E1563" s="50" t="s">
        <v>39</v>
      </c>
      <c r="F1563" s="50" t="s">
        <v>40</v>
      </c>
      <c r="G1563" s="50" t="s">
        <v>177</v>
      </c>
      <c r="H1563" s="50" t="s">
        <v>42</v>
      </c>
      <c r="I1563" s="50" t="s">
        <v>2086</v>
      </c>
      <c r="J1563" s="50" t="s">
        <v>43</v>
      </c>
      <c r="K1563" s="50" t="str">
        <f t="shared" si="24"/>
        <v>IPSINFORMACIÓN INSTITUCIONALINFORMACIÓN Y ORIENTACIÓN</v>
      </c>
      <c r="L1563" s="49" t="s">
        <v>44</v>
      </c>
      <c r="M1563" s="50" t="s">
        <v>98</v>
      </c>
    </row>
    <row r="1564" spans="1:13" x14ac:dyDescent="0.2">
      <c r="A1564" s="50" t="s">
        <v>2087</v>
      </c>
      <c r="B1564" s="50" t="s">
        <v>1649</v>
      </c>
      <c r="C1564" s="56" t="s">
        <v>1382</v>
      </c>
      <c r="D1564" s="50" t="s">
        <v>94</v>
      </c>
      <c r="E1564" s="50" t="s">
        <v>39</v>
      </c>
      <c r="F1564" s="50" t="s">
        <v>40</v>
      </c>
      <c r="G1564" s="50" t="s">
        <v>54</v>
      </c>
      <c r="H1564" s="50" t="s">
        <v>125</v>
      </c>
      <c r="I1564" s="50" t="s">
        <v>2087</v>
      </c>
      <c r="J1564" s="50" t="s">
        <v>43</v>
      </c>
      <c r="K1564" s="50" t="str">
        <f t="shared" si="24"/>
        <v>IPSPENSIONADOSFECHA, LUGAR O FORMA DE PAGO</v>
      </c>
      <c r="L1564" s="49" t="s">
        <v>44</v>
      </c>
      <c r="M1564" s="50" t="s">
        <v>98</v>
      </c>
    </row>
    <row r="1565" spans="1:13" x14ac:dyDescent="0.2">
      <c r="A1565" s="50" t="s">
        <v>2088</v>
      </c>
      <c r="B1565" s="50" t="s">
        <v>1300</v>
      </c>
      <c r="C1565" s="56" t="s">
        <v>1382</v>
      </c>
      <c r="D1565" s="50" t="s">
        <v>94</v>
      </c>
      <c r="E1565" s="50" t="s">
        <v>39</v>
      </c>
      <c r="F1565" s="50" t="s">
        <v>40</v>
      </c>
      <c r="G1565" s="50" t="s">
        <v>177</v>
      </c>
      <c r="H1565" s="50" t="s">
        <v>42</v>
      </c>
      <c r="I1565" s="50" t="s">
        <v>2088</v>
      </c>
      <c r="J1565" s="50" t="s">
        <v>43</v>
      </c>
      <c r="K1565" s="50" t="str">
        <f t="shared" si="24"/>
        <v>IPSINFORMACIÓN INSTITUCIONALINFORMACIÓN Y ORIENTACIÓN</v>
      </c>
      <c r="L1565" s="49" t="s">
        <v>44</v>
      </c>
      <c r="M1565" s="50" t="s">
        <v>98</v>
      </c>
    </row>
    <row r="1566" spans="1:13" x14ac:dyDescent="0.2">
      <c r="A1566" s="50" t="s">
        <v>2089</v>
      </c>
      <c r="B1566" s="50" t="s">
        <v>496</v>
      </c>
      <c r="C1566" s="56" t="s">
        <v>1418</v>
      </c>
      <c r="D1566" s="50" t="s">
        <v>38</v>
      </c>
      <c r="E1566" s="50" t="s">
        <v>39</v>
      </c>
      <c r="F1566" s="50" t="s">
        <v>40</v>
      </c>
      <c r="G1566" s="50" t="s">
        <v>184</v>
      </c>
      <c r="H1566" s="50" t="s">
        <v>42</v>
      </c>
      <c r="I1566" s="50" t="s">
        <v>2089</v>
      </c>
      <c r="J1566" s="50" t="s">
        <v>43</v>
      </c>
      <c r="K1566" s="50" t="str">
        <f t="shared" si="24"/>
        <v>IPSPODERESINFORMACIÓN Y ORIENTACIÓN</v>
      </c>
      <c r="L1566" s="49" t="s">
        <v>71</v>
      </c>
      <c r="M1566" s="50" t="s">
        <v>45</v>
      </c>
    </row>
    <row r="1567" spans="1:13" x14ac:dyDescent="0.2">
      <c r="A1567" s="50" t="s">
        <v>2090</v>
      </c>
      <c r="B1567" s="50" t="s">
        <v>1418</v>
      </c>
      <c r="C1567" s="56" t="s">
        <v>1418</v>
      </c>
      <c r="D1567" s="50" t="s">
        <v>94</v>
      </c>
      <c r="E1567" s="50" t="s">
        <v>39</v>
      </c>
      <c r="F1567" s="50" t="s">
        <v>40</v>
      </c>
      <c r="G1567" s="50" t="s">
        <v>62</v>
      </c>
      <c r="H1567" s="50" t="s">
        <v>63</v>
      </c>
      <c r="I1567" s="50" t="s">
        <v>2090</v>
      </c>
      <c r="J1567" s="50" t="s">
        <v>43</v>
      </c>
      <c r="K1567" s="50" t="str">
        <f t="shared" si="24"/>
        <v>IPSAFILIADOS D.L.3500/TRABAJADORASIGNACIÓN FAMILIAR</v>
      </c>
      <c r="L1567" s="49" t="s">
        <v>44</v>
      </c>
      <c r="M1567" s="50" t="s">
        <v>98</v>
      </c>
    </row>
    <row r="1568" spans="1:13" x14ac:dyDescent="0.2">
      <c r="A1568" s="50" t="s">
        <v>2091</v>
      </c>
      <c r="B1568" s="50" t="s">
        <v>493</v>
      </c>
      <c r="C1568" s="56" t="s">
        <v>1495</v>
      </c>
      <c r="D1568" s="50" t="s">
        <v>94</v>
      </c>
      <c r="E1568" s="50" t="s">
        <v>39</v>
      </c>
      <c r="F1568" s="50" t="s">
        <v>40</v>
      </c>
      <c r="G1568" s="50" t="s">
        <v>2003</v>
      </c>
      <c r="H1568" s="50" t="s">
        <v>42</v>
      </c>
      <c r="I1568" s="50" t="s">
        <v>2091</v>
      </c>
      <c r="J1568" s="50" t="s">
        <v>43</v>
      </c>
      <c r="K1568" s="50" t="str">
        <f t="shared" si="24"/>
        <v>IPSBONO EXTRAORDINARIO DE INVIERNO CHILE APOYAINFORMACIÓN Y ORIENTACIÓN</v>
      </c>
      <c r="L1568" s="49" t="s">
        <v>71</v>
      </c>
      <c r="M1568" s="50" t="s">
        <v>98</v>
      </c>
    </row>
    <row r="1569" spans="1:13" x14ac:dyDescent="0.2">
      <c r="A1569" s="50" t="s">
        <v>2092</v>
      </c>
      <c r="B1569" s="50" t="s">
        <v>642</v>
      </c>
      <c r="C1569" s="56" t="s">
        <v>1495</v>
      </c>
      <c r="D1569" s="50" t="s">
        <v>656</v>
      </c>
      <c r="E1569" s="50" t="s">
        <v>39</v>
      </c>
      <c r="F1569" s="50" t="s">
        <v>40</v>
      </c>
      <c r="G1569" s="50" t="s">
        <v>177</v>
      </c>
      <c r="H1569" s="50" t="s">
        <v>663</v>
      </c>
      <c r="I1569" s="50" t="s">
        <v>2092</v>
      </c>
      <c r="J1569" s="50" t="s">
        <v>43</v>
      </c>
      <c r="K1569" s="50" t="str">
        <f t="shared" si="24"/>
        <v>IPSINFORMACIÓN INSTITUCIONALOTRAS</v>
      </c>
      <c r="L1569" s="49" t="s">
        <v>44</v>
      </c>
      <c r="M1569" s="50" t="s">
        <v>658</v>
      </c>
    </row>
    <row r="1570" spans="1:13" x14ac:dyDescent="0.2">
      <c r="A1570" s="50" t="s">
        <v>2093</v>
      </c>
      <c r="B1570" s="50" t="s">
        <v>750</v>
      </c>
      <c r="C1570" s="59" t="s">
        <v>1308</v>
      </c>
      <c r="D1570" s="50" t="s">
        <v>94</v>
      </c>
      <c r="E1570" s="50" t="s">
        <v>39</v>
      </c>
      <c r="F1570" s="50" t="s">
        <v>142</v>
      </c>
      <c r="G1570" s="50" t="s">
        <v>163</v>
      </c>
      <c r="H1570" s="50" t="s">
        <v>42</v>
      </c>
      <c r="I1570" s="50" t="s">
        <v>2093</v>
      </c>
      <c r="J1570" s="50" t="s">
        <v>43</v>
      </c>
      <c r="K1570" s="50" t="str">
        <f t="shared" si="24"/>
        <v>JUNAEBTARJETA NACIONAL ESTUDIANTIL (ACTIVACIÓN O REVALIDACIÓN)INFORMACIÓN Y ORIENTACIÓN</v>
      </c>
      <c r="L1570" s="49" t="s">
        <v>71</v>
      </c>
      <c r="M1570" s="50" t="s">
        <v>98</v>
      </c>
    </row>
    <row r="1571" spans="1:13" x14ac:dyDescent="0.2">
      <c r="A1571" s="50" t="s">
        <v>2094</v>
      </c>
      <c r="B1571" s="50" t="s">
        <v>1169</v>
      </c>
      <c r="C1571" s="56" t="s">
        <v>1495</v>
      </c>
      <c r="D1571" s="50" t="s">
        <v>94</v>
      </c>
      <c r="E1571" s="50" t="s">
        <v>39</v>
      </c>
      <c r="F1571" s="50" t="s">
        <v>40</v>
      </c>
      <c r="G1571" s="50" t="s">
        <v>62</v>
      </c>
      <c r="H1571" s="50" t="s">
        <v>329</v>
      </c>
      <c r="I1571" s="50" t="s">
        <v>2094</v>
      </c>
      <c r="J1571" s="50" t="s">
        <v>43</v>
      </c>
      <c r="K1571" s="50" t="str">
        <f t="shared" si="24"/>
        <v>IPSAFILIADOS D.L.3500/TRABAJADORCERTIFICADOS</v>
      </c>
      <c r="L1571" s="49" t="s">
        <v>44</v>
      </c>
      <c r="M1571" s="50" t="s">
        <v>98</v>
      </c>
    </row>
    <row r="1572" spans="1:13" x14ac:dyDescent="0.2">
      <c r="A1572" s="50" t="s">
        <v>2095</v>
      </c>
      <c r="B1572" s="50" t="s">
        <v>1418</v>
      </c>
      <c r="C1572" s="56" t="s">
        <v>1495</v>
      </c>
      <c r="D1572" s="50" t="s">
        <v>94</v>
      </c>
      <c r="E1572" s="50" t="s">
        <v>39</v>
      </c>
      <c r="F1572" s="50" t="s">
        <v>40</v>
      </c>
      <c r="G1572" s="50" t="s">
        <v>1111</v>
      </c>
      <c r="H1572" s="50" t="s">
        <v>2096</v>
      </c>
      <c r="I1572" s="50" t="s">
        <v>2095</v>
      </c>
      <c r="J1572" s="50" t="s">
        <v>43</v>
      </c>
      <c r="K1572" s="50" t="str">
        <f t="shared" si="24"/>
        <v>IPSPENSIÓN GARANTIZADA UNIVERSALREVERSIÓN U OPCIÓN PGU</v>
      </c>
      <c r="L1572" s="49" t="s">
        <v>44</v>
      </c>
      <c r="M1572" s="50" t="s">
        <v>98</v>
      </c>
    </row>
    <row r="1573" spans="1:13" x14ac:dyDescent="0.2">
      <c r="A1573" s="50" t="s">
        <v>2097</v>
      </c>
      <c r="B1573" s="50" t="s">
        <v>1495</v>
      </c>
      <c r="C1573" s="56" t="s">
        <v>1495</v>
      </c>
      <c r="D1573" s="50" t="s">
        <v>94</v>
      </c>
      <c r="E1573" s="50" t="s">
        <v>39</v>
      </c>
      <c r="F1573" s="50" t="s">
        <v>68</v>
      </c>
      <c r="G1573" s="50" t="s">
        <v>69</v>
      </c>
      <c r="H1573" s="50" t="s">
        <v>537</v>
      </c>
      <c r="I1573" s="50" t="s">
        <v>2097</v>
      </c>
      <c r="J1573" s="50" t="s">
        <v>43</v>
      </c>
      <c r="K1573" s="50" t="str">
        <f t="shared" si="24"/>
        <v>CANALES DE ATENCIÓNCAPRICALIDAD INFORMACIÓN RECIBIDA (RESPUESTA)</v>
      </c>
      <c r="L1573" s="49" t="s">
        <v>71</v>
      </c>
      <c r="M1573" s="50" t="s">
        <v>98</v>
      </c>
    </row>
    <row r="1574" spans="1:13" x14ac:dyDescent="0.2">
      <c r="A1574" s="50" t="s">
        <v>2098</v>
      </c>
      <c r="B1574" s="50" t="s">
        <v>1495</v>
      </c>
      <c r="C1574" s="56" t="s">
        <v>1495</v>
      </c>
      <c r="D1574" s="50" t="s">
        <v>94</v>
      </c>
      <c r="E1574" s="50" t="s">
        <v>39</v>
      </c>
      <c r="F1574" s="50" t="s">
        <v>40</v>
      </c>
      <c r="G1574" s="50" t="s">
        <v>54</v>
      </c>
      <c r="H1574" s="50" t="s">
        <v>42</v>
      </c>
      <c r="I1574" s="50" t="s">
        <v>2098</v>
      </c>
      <c r="J1574" s="50" t="s">
        <v>43</v>
      </c>
      <c r="K1574" s="50" t="str">
        <f t="shared" si="24"/>
        <v>IPSPENSIONADOSINFORMACIÓN Y ORIENTACIÓN</v>
      </c>
      <c r="L1574" s="49" t="s">
        <v>44</v>
      </c>
      <c r="M1574" s="50" t="s">
        <v>98</v>
      </c>
    </row>
    <row r="1575" spans="1:13" x14ac:dyDescent="0.2">
      <c r="A1575" s="50" t="s">
        <v>2099</v>
      </c>
      <c r="B1575" s="50" t="s">
        <v>1212</v>
      </c>
      <c r="C1575" s="56" t="s">
        <v>1601</v>
      </c>
      <c r="D1575" s="50" t="s">
        <v>94</v>
      </c>
      <c r="E1575" s="50" t="s">
        <v>39</v>
      </c>
      <c r="F1575" s="50" t="s">
        <v>40</v>
      </c>
      <c r="G1575" s="50" t="s">
        <v>63</v>
      </c>
      <c r="H1575" s="50" t="s">
        <v>338</v>
      </c>
      <c r="I1575" s="50" t="s">
        <v>2099</v>
      </c>
      <c r="J1575" s="50" t="s">
        <v>43</v>
      </c>
      <c r="K1575" s="50" t="str">
        <f t="shared" si="24"/>
        <v>IPSASIGNACIÓN FAMILIARSOLICITUD DE PAGO DIRECTO/RETROACTIVO</v>
      </c>
      <c r="L1575" s="49" t="s">
        <v>44</v>
      </c>
      <c r="M1575" s="50" t="s">
        <v>98</v>
      </c>
    </row>
    <row r="1576" spans="1:13" x14ac:dyDescent="0.2">
      <c r="A1576" s="50" t="s">
        <v>2100</v>
      </c>
      <c r="B1576" s="50" t="s">
        <v>1495</v>
      </c>
      <c r="C1576" s="56" t="s">
        <v>1601</v>
      </c>
      <c r="D1576" s="50" t="s">
        <v>94</v>
      </c>
      <c r="E1576" s="50" t="s">
        <v>39</v>
      </c>
      <c r="F1576" s="50" t="s">
        <v>40</v>
      </c>
      <c r="G1576" s="50" t="s">
        <v>49</v>
      </c>
      <c r="H1576" s="50" t="s">
        <v>329</v>
      </c>
      <c r="I1576" s="50" t="s">
        <v>2100</v>
      </c>
      <c r="J1576" s="50" t="s">
        <v>43</v>
      </c>
      <c r="K1576" s="50" t="str">
        <f t="shared" si="24"/>
        <v>IPSIMPONENTES EX CAJAS DE PREVISIÓN (REPARTO)CERTIFICADOS</v>
      </c>
      <c r="L1576" s="49" t="s">
        <v>44</v>
      </c>
      <c r="M1576" s="50" t="s">
        <v>98</v>
      </c>
    </row>
    <row r="1577" spans="1:13" x14ac:dyDescent="0.2">
      <c r="A1577" s="50" t="s">
        <v>2101</v>
      </c>
      <c r="B1577" s="50" t="s">
        <v>1601</v>
      </c>
      <c r="C1577" s="56" t="s">
        <v>1601</v>
      </c>
      <c r="D1577" s="50" t="s">
        <v>94</v>
      </c>
      <c r="E1577" s="50" t="s">
        <v>39</v>
      </c>
      <c r="F1577" s="50" t="s">
        <v>40</v>
      </c>
      <c r="G1577" s="50" t="s">
        <v>2102</v>
      </c>
      <c r="H1577" s="50" t="s">
        <v>2103</v>
      </c>
      <c r="I1577" s="50" t="s">
        <v>2101</v>
      </c>
      <c r="J1577" s="50" t="s">
        <v>43</v>
      </c>
      <c r="K1577" s="50" t="str">
        <f t="shared" si="24"/>
        <v>IPSSUBSIDIO DE DISCAPACIDADENTREGA LIQUIDACIÓN DE PAGO</v>
      </c>
      <c r="L1577" s="49" t="s">
        <v>44</v>
      </c>
      <c r="M1577" s="50" t="s">
        <v>98</v>
      </c>
    </row>
    <row r="1578" spans="1:13" x14ac:dyDescent="0.2">
      <c r="A1578" s="50" t="s">
        <v>2104</v>
      </c>
      <c r="B1578" s="50" t="s">
        <v>1601</v>
      </c>
      <c r="C1578" s="56" t="s">
        <v>1601</v>
      </c>
      <c r="D1578" s="50" t="s">
        <v>94</v>
      </c>
      <c r="E1578" s="50" t="s">
        <v>39</v>
      </c>
      <c r="F1578" s="50" t="s">
        <v>40</v>
      </c>
      <c r="G1578" s="50" t="s">
        <v>49</v>
      </c>
      <c r="H1578" s="50" t="s">
        <v>329</v>
      </c>
      <c r="I1578" s="50" t="s">
        <v>2104</v>
      </c>
      <c r="J1578" s="50" t="s">
        <v>43</v>
      </c>
      <c r="K1578" s="50" t="str">
        <f t="shared" si="24"/>
        <v>IPSIMPONENTES EX CAJAS DE PREVISIÓN (REPARTO)CERTIFICADOS</v>
      </c>
      <c r="L1578" s="49" t="s">
        <v>44</v>
      </c>
      <c r="M1578" s="50" t="s">
        <v>98</v>
      </c>
    </row>
    <row r="1579" spans="1:13" x14ac:dyDescent="0.2">
      <c r="A1579" s="50" t="s">
        <v>2105</v>
      </c>
      <c r="B1579" s="50" t="s">
        <v>2041</v>
      </c>
      <c r="C1579" s="56" t="s">
        <v>1601</v>
      </c>
      <c r="D1579" s="50" t="s">
        <v>94</v>
      </c>
      <c r="E1579" s="50" t="s">
        <v>39</v>
      </c>
      <c r="F1579" s="50" t="s">
        <v>68</v>
      </c>
      <c r="G1579" s="50" t="s">
        <v>69</v>
      </c>
      <c r="H1579" s="50" t="s">
        <v>537</v>
      </c>
      <c r="I1579" s="50" t="s">
        <v>2105</v>
      </c>
      <c r="J1579" s="50" t="s">
        <v>43</v>
      </c>
      <c r="K1579" s="50" t="str">
        <f t="shared" si="24"/>
        <v>CANALES DE ATENCIÓNCAPRICALIDAD INFORMACIÓN RECIBIDA (RESPUESTA)</v>
      </c>
      <c r="L1579" s="49" t="s">
        <v>71</v>
      </c>
      <c r="M1579" s="50" t="s">
        <v>98</v>
      </c>
    </row>
    <row r="1580" spans="1:13" x14ac:dyDescent="0.2">
      <c r="A1580" s="50" t="s">
        <v>2106</v>
      </c>
      <c r="B1580" s="50" t="s">
        <v>1418</v>
      </c>
      <c r="C1580" s="56" t="s">
        <v>1717</v>
      </c>
      <c r="D1580" s="50" t="s">
        <v>94</v>
      </c>
      <c r="E1580" s="50" t="s">
        <v>39</v>
      </c>
      <c r="F1580" s="50" t="s">
        <v>68</v>
      </c>
      <c r="G1580" s="50" t="s">
        <v>69</v>
      </c>
      <c r="H1580" s="50" t="s">
        <v>70</v>
      </c>
      <c r="I1580" s="50" t="s">
        <v>2106</v>
      </c>
      <c r="J1580" s="50" t="s">
        <v>43</v>
      </c>
      <c r="K1580" s="50" t="str">
        <f t="shared" si="24"/>
        <v>CANALES DE ATENCIÓNCAPRICALIDAD ATENCIÓN DEL FUNCIONARIO</v>
      </c>
      <c r="L1580" s="49" t="s">
        <v>71</v>
      </c>
      <c r="M1580" s="50" t="s">
        <v>98</v>
      </c>
    </row>
    <row r="1581" spans="1:13" x14ac:dyDescent="0.2">
      <c r="A1581" s="50" t="s">
        <v>2107</v>
      </c>
      <c r="B1581" s="50" t="s">
        <v>1717</v>
      </c>
      <c r="C1581" s="56" t="s">
        <v>1717</v>
      </c>
      <c r="D1581" s="50" t="s">
        <v>94</v>
      </c>
      <c r="E1581" s="50" t="s">
        <v>39</v>
      </c>
      <c r="F1581" s="50" t="s">
        <v>40</v>
      </c>
      <c r="G1581" s="50" t="s">
        <v>184</v>
      </c>
      <c r="H1581" s="50" t="s">
        <v>2108</v>
      </c>
      <c r="I1581" s="50" t="s">
        <v>2107</v>
      </c>
      <c r="J1581" s="50" t="s">
        <v>43</v>
      </c>
      <c r="K1581" s="50" t="str">
        <f t="shared" si="24"/>
        <v>IPSPODERESAUTORIZACIÓN DE PODER POR ASISTENTE SOCIAL</v>
      </c>
      <c r="L1581" s="49" t="s">
        <v>44</v>
      </c>
      <c r="M1581" s="50" t="s">
        <v>98</v>
      </c>
    </row>
    <row r="1582" spans="1:13" x14ac:dyDescent="0.2">
      <c r="A1582" s="50" t="s">
        <v>2109</v>
      </c>
      <c r="B1582" s="50" t="s">
        <v>1418</v>
      </c>
      <c r="C1582" s="56" t="s">
        <v>2110</v>
      </c>
      <c r="D1582" s="50" t="s">
        <v>94</v>
      </c>
      <c r="E1582" s="50" t="s">
        <v>39</v>
      </c>
      <c r="F1582" s="50" t="s">
        <v>68</v>
      </c>
      <c r="G1582" s="50" t="s">
        <v>69</v>
      </c>
      <c r="H1582" s="50" t="s">
        <v>70</v>
      </c>
      <c r="I1582" s="50" t="s">
        <v>2109</v>
      </c>
      <c r="J1582" s="50" t="s">
        <v>43</v>
      </c>
      <c r="K1582" s="50" t="str">
        <f t="shared" si="24"/>
        <v>CANALES DE ATENCIÓNCAPRICALIDAD ATENCIÓN DEL FUNCIONARIO</v>
      </c>
      <c r="L1582" s="49" t="s">
        <v>71</v>
      </c>
      <c r="M1582" s="50" t="s">
        <v>98</v>
      </c>
    </row>
    <row r="1583" spans="1:13" x14ac:dyDescent="0.2">
      <c r="A1583" s="50" t="s">
        <v>2111</v>
      </c>
      <c r="B1583" s="50" t="s">
        <v>2110</v>
      </c>
      <c r="C1583" s="56" t="s">
        <v>2110</v>
      </c>
      <c r="D1583" s="50" t="s">
        <v>94</v>
      </c>
      <c r="E1583" s="50" t="s">
        <v>39</v>
      </c>
      <c r="F1583" s="50" t="s">
        <v>68</v>
      </c>
      <c r="G1583" s="50" t="s">
        <v>69</v>
      </c>
      <c r="H1583" s="50" t="s">
        <v>70</v>
      </c>
      <c r="I1583" s="50" t="s">
        <v>2111</v>
      </c>
      <c r="J1583" s="50" t="s">
        <v>43</v>
      </c>
      <c r="K1583" s="50" t="str">
        <f t="shared" si="24"/>
        <v>CANALES DE ATENCIÓNCAPRICALIDAD ATENCIÓN DEL FUNCIONARIO</v>
      </c>
      <c r="L1583" s="49" t="s">
        <v>71</v>
      </c>
      <c r="M1583" s="50" t="s">
        <v>98</v>
      </c>
    </row>
    <row r="1584" spans="1:13" x14ac:dyDescent="0.2">
      <c r="A1584" s="50" t="s">
        <v>2112</v>
      </c>
      <c r="B1584" s="50" t="s">
        <v>128</v>
      </c>
      <c r="C1584" s="56" t="s">
        <v>2110</v>
      </c>
      <c r="D1584" s="50" t="s">
        <v>94</v>
      </c>
      <c r="E1584" s="50" t="s">
        <v>39</v>
      </c>
      <c r="F1584" s="50" t="s">
        <v>40</v>
      </c>
      <c r="G1584" s="50" t="s">
        <v>54</v>
      </c>
      <c r="H1584" s="50" t="s">
        <v>1296</v>
      </c>
      <c r="I1584" s="50" t="s">
        <v>2112</v>
      </c>
      <c r="J1584" s="50" t="s">
        <v>43</v>
      </c>
      <c r="K1584" s="50" t="str">
        <f t="shared" si="24"/>
        <v>IPSPENSIONADOSCAMBIO FORMA PAGO DEPÓSITO APODERADO</v>
      </c>
      <c r="L1584" s="49" t="s">
        <v>44</v>
      </c>
      <c r="M1584" s="50" t="s">
        <v>98</v>
      </c>
    </row>
    <row r="1585" spans="1:13" x14ac:dyDescent="0.2">
      <c r="A1585" s="50" t="s">
        <v>2113</v>
      </c>
      <c r="B1585" s="50" t="s">
        <v>1169</v>
      </c>
      <c r="C1585" s="56" t="s">
        <v>2114</v>
      </c>
      <c r="D1585" s="50" t="s">
        <v>94</v>
      </c>
      <c r="E1585" s="50" t="s">
        <v>39</v>
      </c>
      <c r="F1585" s="50" t="s">
        <v>40</v>
      </c>
      <c r="G1585" s="50" t="s">
        <v>49</v>
      </c>
      <c r="H1585" s="50" t="s">
        <v>329</v>
      </c>
      <c r="I1585" s="50" t="s">
        <v>2113</v>
      </c>
      <c r="J1585" s="50" t="s">
        <v>43</v>
      </c>
      <c r="K1585" s="50" t="str">
        <f t="shared" si="24"/>
        <v>IPSIMPONENTES EX CAJAS DE PREVISIÓN (REPARTO)CERTIFICADOS</v>
      </c>
      <c r="L1585" s="49" t="s">
        <v>44</v>
      </c>
      <c r="M1585" s="50" t="s">
        <v>98</v>
      </c>
    </row>
    <row r="1586" spans="1:13" x14ac:dyDescent="0.2">
      <c r="A1586" s="50" t="s">
        <v>2115</v>
      </c>
      <c r="B1586" s="50" t="s">
        <v>1418</v>
      </c>
      <c r="C1586" s="56" t="s">
        <v>2114</v>
      </c>
      <c r="D1586" s="50" t="s">
        <v>94</v>
      </c>
      <c r="E1586" s="50" t="s">
        <v>39</v>
      </c>
      <c r="F1586" s="50" t="s">
        <v>40</v>
      </c>
      <c r="G1586" s="50" t="s">
        <v>49</v>
      </c>
      <c r="H1586" s="50" t="s">
        <v>133</v>
      </c>
      <c r="I1586" s="50" t="s">
        <v>2115</v>
      </c>
      <c r="J1586" s="50" t="s">
        <v>43</v>
      </c>
      <c r="K1586" s="50" t="str">
        <f t="shared" si="24"/>
        <v>IPSIMPONENTES EX CAJAS DE PREVISIÓN (REPARTO)SOLICITUD DE BENEFICIOS</v>
      </c>
      <c r="L1586" s="49" t="s">
        <v>44</v>
      </c>
      <c r="M1586" s="50" t="s">
        <v>98</v>
      </c>
    </row>
    <row r="1587" spans="1:13" x14ac:dyDescent="0.2">
      <c r="A1587" s="50" t="s">
        <v>2116</v>
      </c>
      <c r="B1587" s="50" t="s">
        <v>1601</v>
      </c>
      <c r="C1587" s="56" t="s">
        <v>2114</v>
      </c>
      <c r="D1587" s="50" t="s">
        <v>94</v>
      </c>
      <c r="E1587" s="50" t="s">
        <v>39</v>
      </c>
      <c r="F1587" s="50" t="s">
        <v>40</v>
      </c>
      <c r="G1587" s="50" t="s">
        <v>103</v>
      </c>
      <c r="H1587" s="50" t="s">
        <v>42</v>
      </c>
      <c r="I1587" s="50" t="s">
        <v>2116</v>
      </c>
      <c r="J1587" s="50" t="s">
        <v>43</v>
      </c>
      <c r="K1587" s="50" t="str">
        <f t="shared" si="24"/>
        <v>IPSBENEFICIARIOS PILAR SOLIDARIOINFORMACIÓN Y ORIENTACIÓN</v>
      </c>
      <c r="L1587" s="49" t="s">
        <v>44</v>
      </c>
      <c r="M1587" s="50" t="s">
        <v>98</v>
      </c>
    </row>
    <row r="1588" spans="1:13" x14ac:dyDescent="0.2">
      <c r="A1588" s="50" t="s">
        <v>2117</v>
      </c>
      <c r="B1588" s="50" t="s">
        <v>128</v>
      </c>
      <c r="C1588" s="56" t="s">
        <v>2114</v>
      </c>
      <c r="D1588" s="50" t="s">
        <v>94</v>
      </c>
      <c r="E1588" s="50" t="s">
        <v>39</v>
      </c>
      <c r="F1588" s="50" t="s">
        <v>40</v>
      </c>
      <c r="G1588" s="50" t="s">
        <v>54</v>
      </c>
      <c r="H1588" s="50" t="s">
        <v>1296</v>
      </c>
      <c r="I1588" s="50" t="s">
        <v>2117</v>
      </c>
      <c r="J1588" s="50" t="s">
        <v>43</v>
      </c>
      <c r="K1588" s="50" t="str">
        <f t="shared" si="24"/>
        <v>IPSPENSIONADOSCAMBIO FORMA PAGO DEPÓSITO APODERADO</v>
      </c>
      <c r="L1588" s="49" t="s">
        <v>44</v>
      </c>
      <c r="M1588" s="50" t="s">
        <v>98</v>
      </c>
    </row>
    <row r="1589" spans="1:13" x14ac:dyDescent="0.2">
      <c r="A1589" s="50" t="s">
        <v>2118</v>
      </c>
      <c r="B1589" s="50" t="s">
        <v>2119</v>
      </c>
      <c r="C1589" s="56" t="s">
        <v>2119</v>
      </c>
      <c r="D1589" s="50" t="s">
        <v>38</v>
      </c>
      <c r="E1589" s="50" t="s">
        <v>39</v>
      </c>
      <c r="F1589" s="50" t="s">
        <v>40</v>
      </c>
      <c r="G1589" s="50" t="s">
        <v>1915</v>
      </c>
      <c r="H1589" s="50" t="s">
        <v>42</v>
      </c>
      <c r="I1589" s="50" t="s">
        <v>2118</v>
      </c>
      <c r="J1589" s="50" t="s">
        <v>43</v>
      </c>
      <c r="K1589" s="50" t="str">
        <f t="shared" si="24"/>
        <v>IPSCANASTA BÁSICA DE ALIMENTOSINFORMACIÓN Y ORIENTACIÓN</v>
      </c>
      <c r="L1589" s="49" t="s">
        <v>71</v>
      </c>
      <c r="M1589" s="50" t="s">
        <v>45</v>
      </c>
    </row>
    <row r="1590" spans="1:13" x14ac:dyDescent="0.2">
      <c r="A1590" s="50" t="s">
        <v>2120</v>
      </c>
      <c r="B1590" s="50" t="s">
        <v>494</v>
      </c>
      <c r="C1590" s="56" t="s">
        <v>2121</v>
      </c>
      <c r="D1590" s="50" t="s">
        <v>94</v>
      </c>
      <c r="E1590" s="50" t="s">
        <v>39</v>
      </c>
      <c r="F1590" s="50" t="s">
        <v>40</v>
      </c>
      <c r="G1590" s="50" t="s">
        <v>54</v>
      </c>
      <c r="H1590" s="50" t="s">
        <v>42</v>
      </c>
      <c r="I1590" s="50" t="s">
        <v>2120</v>
      </c>
      <c r="J1590" s="50" t="s">
        <v>43</v>
      </c>
      <c r="K1590" s="50" t="str">
        <f t="shared" si="24"/>
        <v>IPSPENSIONADOSINFORMACIÓN Y ORIENTACIÓN</v>
      </c>
      <c r="L1590" s="49" t="s">
        <v>44</v>
      </c>
      <c r="M1590" s="50" t="s">
        <v>98</v>
      </c>
    </row>
    <row r="1591" spans="1:13" x14ac:dyDescent="0.2">
      <c r="A1591" s="50" t="s">
        <v>2122</v>
      </c>
      <c r="B1591" s="50" t="s">
        <v>2114</v>
      </c>
      <c r="C1591" s="56" t="s">
        <v>2121</v>
      </c>
      <c r="D1591" s="50" t="s">
        <v>94</v>
      </c>
      <c r="E1591" s="50" t="s">
        <v>39</v>
      </c>
      <c r="F1591" s="50" t="s">
        <v>68</v>
      </c>
      <c r="G1591" s="50" t="s">
        <v>69</v>
      </c>
      <c r="H1591" s="50" t="s">
        <v>537</v>
      </c>
      <c r="I1591" s="50" t="s">
        <v>2122</v>
      </c>
      <c r="J1591" s="50" t="s">
        <v>43</v>
      </c>
      <c r="K1591" s="50" t="str">
        <f t="shared" si="24"/>
        <v>CANALES DE ATENCIÓNCAPRICALIDAD INFORMACIÓN RECIBIDA (RESPUESTA)</v>
      </c>
      <c r="L1591" s="49" t="s">
        <v>71</v>
      </c>
      <c r="M1591" s="50" t="s">
        <v>98</v>
      </c>
    </row>
    <row r="1592" spans="1:13" x14ac:dyDescent="0.2">
      <c r="A1592" s="50" t="s">
        <v>2123</v>
      </c>
      <c r="B1592" s="50" t="s">
        <v>2114</v>
      </c>
      <c r="C1592" s="56" t="s">
        <v>2121</v>
      </c>
      <c r="D1592" s="50" t="s">
        <v>94</v>
      </c>
      <c r="E1592" s="50" t="s">
        <v>39</v>
      </c>
      <c r="F1592" s="50" t="s">
        <v>40</v>
      </c>
      <c r="G1592" s="50" t="s">
        <v>2003</v>
      </c>
      <c r="H1592" s="50" t="s">
        <v>42</v>
      </c>
      <c r="I1592" s="50" t="s">
        <v>2123</v>
      </c>
      <c r="J1592" s="50" t="s">
        <v>43</v>
      </c>
      <c r="K1592" s="50" t="str">
        <f t="shared" si="24"/>
        <v>IPSBONO EXTRAORDINARIO DE INVIERNO CHILE APOYAINFORMACIÓN Y ORIENTACIÓN</v>
      </c>
      <c r="L1592" s="49" t="s">
        <v>71</v>
      </c>
      <c r="M1592" s="50" t="s">
        <v>98</v>
      </c>
    </row>
    <row r="1593" spans="1:13" x14ac:dyDescent="0.2">
      <c r="A1593" s="50" t="s">
        <v>2124</v>
      </c>
      <c r="B1593" s="50" t="s">
        <v>1058</v>
      </c>
      <c r="C1593" s="59" t="s">
        <v>1880</v>
      </c>
      <c r="D1593" s="50" t="s">
        <v>94</v>
      </c>
      <c r="E1593" s="50" t="s">
        <v>39</v>
      </c>
      <c r="F1593" s="50" t="s">
        <v>196</v>
      </c>
      <c r="G1593" s="50" t="s">
        <v>197</v>
      </c>
      <c r="H1593" s="50" t="s">
        <v>198</v>
      </c>
      <c r="I1593" s="50" t="s">
        <v>2124</v>
      </c>
      <c r="J1593" s="50" t="s">
        <v>43</v>
      </c>
      <c r="K1593" s="50" t="str">
        <f t="shared" si="24"/>
        <v>REGISTRO CIVIL E IDENTIFICACIÓNSOLICITUD DE CLAVE ÚNICAENTREGA DE CLAVE ÚNICA</v>
      </c>
      <c r="L1593" s="49" t="s">
        <v>44</v>
      </c>
      <c r="M1593" s="50" t="s">
        <v>98</v>
      </c>
    </row>
    <row r="1594" spans="1:13" x14ac:dyDescent="0.2">
      <c r="A1594" s="50" t="s">
        <v>2125</v>
      </c>
      <c r="B1594" s="50" t="s">
        <v>2121</v>
      </c>
      <c r="C1594" s="56" t="s">
        <v>2121</v>
      </c>
      <c r="D1594" s="50" t="s">
        <v>94</v>
      </c>
      <c r="E1594" s="50" t="s">
        <v>39</v>
      </c>
      <c r="F1594" s="50" t="s">
        <v>68</v>
      </c>
      <c r="G1594" s="50" t="s">
        <v>69</v>
      </c>
      <c r="H1594" s="50" t="s">
        <v>70</v>
      </c>
      <c r="I1594" s="50" t="s">
        <v>2125</v>
      </c>
      <c r="J1594" s="50" t="s">
        <v>43</v>
      </c>
      <c r="K1594" s="50" t="str">
        <f t="shared" si="24"/>
        <v>CANALES DE ATENCIÓNCAPRICALIDAD ATENCIÓN DEL FUNCIONARIO</v>
      </c>
      <c r="L1594" s="49" t="s">
        <v>71</v>
      </c>
      <c r="M1594" s="50" t="s">
        <v>98</v>
      </c>
    </row>
    <row r="1595" spans="1:13" x14ac:dyDescent="0.2">
      <c r="A1595" s="50" t="s">
        <v>2126</v>
      </c>
      <c r="B1595" s="50" t="s">
        <v>1495</v>
      </c>
      <c r="C1595" s="56" t="s">
        <v>2127</v>
      </c>
      <c r="D1595" s="50" t="s">
        <v>94</v>
      </c>
      <c r="E1595" s="50" t="s">
        <v>39</v>
      </c>
      <c r="F1595" s="50" t="s">
        <v>40</v>
      </c>
      <c r="G1595" s="50" t="s">
        <v>1111</v>
      </c>
      <c r="H1595" s="50" t="s">
        <v>2128</v>
      </c>
      <c r="I1595" s="50" t="s">
        <v>2126</v>
      </c>
      <c r="J1595" s="50" t="s">
        <v>43</v>
      </c>
      <c r="K1595" s="50" t="str">
        <f t="shared" si="24"/>
        <v>IPSPENSIÓN GARANTIZADA UNIVERSALENTREGA DE RESOLUCIÓN</v>
      </c>
      <c r="L1595" s="49" t="s">
        <v>44</v>
      </c>
      <c r="M1595" s="50" t="s">
        <v>98</v>
      </c>
    </row>
    <row r="1596" spans="1:13" x14ac:dyDescent="0.2">
      <c r="A1596" s="50" t="s">
        <v>2129</v>
      </c>
      <c r="B1596" s="50" t="s">
        <v>2121</v>
      </c>
      <c r="C1596" s="56" t="s">
        <v>2127</v>
      </c>
      <c r="D1596" s="50" t="s">
        <v>94</v>
      </c>
      <c r="E1596" s="50" t="s">
        <v>39</v>
      </c>
      <c r="F1596" s="50" t="s">
        <v>40</v>
      </c>
      <c r="G1596" s="50" t="s">
        <v>54</v>
      </c>
      <c r="H1596" s="50" t="s">
        <v>63</v>
      </c>
      <c r="I1596" s="50" t="s">
        <v>2129</v>
      </c>
      <c r="J1596" s="50" t="s">
        <v>43</v>
      </c>
      <c r="K1596" s="50" t="str">
        <f t="shared" si="24"/>
        <v>IPSPENSIONADOSASIGNACIÓN FAMILIAR</v>
      </c>
      <c r="L1596" s="49" t="s">
        <v>44</v>
      </c>
      <c r="M1596" s="50" t="s">
        <v>98</v>
      </c>
    </row>
    <row r="1597" spans="1:13" x14ac:dyDescent="0.2">
      <c r="A1597" s="50" t="s">
        <v>2130</v>
      </c>
      <c r="B1597" s="50" t="s">
        <v>2019</v>
      </c>
      <c r="C1597" s="56" t="s">
        <v>2127</v>
      </c>
      <c r="D1597" s="50" t="s">
        <v>94</v>
      </c>
      <c r="E1597" s="50" t="s">
        <v>39</v>
      </c>
      <c r="F1597" s="50" t="s">
        <v>40</v>
      </c>
      <c r="G1597" s="50" t="s">
        <v>62</v>
      </c>
      <c r="H1597" s="50" t="s">
        <v>63</v>
      </c>
      <c r="I1597" s="50" t="s">
        <v>2130</v>
      </c>
      <c r="J1597" s="50" t="s">
        <v>43</v>
      </c>
      <c r="K1597" s="50" t="str">
        <f t="shared" si="24"/>
        <v>IPSAFILIADOS D.L.3500/TRABAJADORASIGNACIÓN FAMILIAR</v>
      </c>
      <c r="L1597" s="49" t="s">
        <v>44</v>
      </c>
      <c r="M1597" s="50" t="s">
        <v>98</v>
      </c>
    </row>
    <row r="1598" spans="1:13" x14ac:dyDescent="0.2">
      <c r="A1598" s="50" t="s">
        <v>2131</v>
      </c>
      <c r="B1598" s="50" t="s">
        <v>2127</v>
      </c>
      <c r="C1598" s="56" t="s">
        <v>2127</v>
      </c>
      <c r="D1598" s="50" t="s">
        <v>94</v>
      </c>
      <c r="E1598" s="50" t="s">
        <v>39</v>
      </c>
      <c r="F1598" s="50" t="s">
        <v>40</v>
      </c>
      <c r="G1598" s="50" t="s">
        <v>2003</v>
      </c>
      <c r="H1598" s="50" t="s">
        <v>42</v>
      </c>
      <c r="I1598" s="50" t="s">
        <v>2131</v>
      </c>
      <c r="J1598" s="50" t="s">
        <v>43</v>
      </c>
      <c r="K1598" s="50" t="str">
        <f t="shared" si="24"/>
        <v>IPSBONO EXTRAORDINARIO DE INVIERNO CHILE APOYAINFORMACIÓN Y ORIENTACIÓN</v>
      </c>
      <c r="L1598" s="49" t="s">
        <v>71</v>
      </c>
      <c r="M1598" s="50" t="s">
        <v>98</v>
      </c>
    </row>
    <row r="1599" spans="1:13" x14ac:dyDescent="0.2">
      <c r="A1599" s="50" t="s">
        <v>2132</v>
      </c>
      <c r="B1599" s="50" t="s">
        <v>1169</v>
      </c>
      <c r="C1599" s="56" t="s">
        <v>2133</v>
      </c>
      <c r="D1599" s="50" t="s">
        <v>94</v>
      </c>
      <c r="E1599" s="50" t="s">
        <v>39</v>
      </c>
      <c r="F1599" s="50" t="s">
        <v>40</v>
      </c>
      <c r="G1599" s="50" t="s">
        <v>54</v>
      </c>
      <c r="H1599" s="50" t="s">
        <v>407</v>
      </c>
      <c r="I1599" s="50" t="s">
        <v>2132</v>
      </c>
      <c r="J1599" s="50" t="s">
        <v>43</v>
      </c>
      <c r="K1599" s="50" t="str">
        <f t="shared" si="24"/>
        <v>IPSPENSIONADOSBONIFICACIÓN DE EXENCIÓN TOTAL DEL 7% DE SALUD</v>
      </c>
      <c r="L1599" s="49" t="s">
        <v>44</v>
      </c>
      <c r="M1599" s="50" t="s">
        <v>98</v>
      </c>
    </row>
    <row r="1600" spans="1:13" x14ac:dyDescent="0.2">
      <c r="A1600" s="50" t="s">
        <v>2134</v>
      </c>
      <c r="B1600" s="50" t="s">
        <v>2135</v>
      </c>
      <c r="C1600" s="56" t="s">
        <v>2133</v>
      </c>
      <c r="D1600" s="50" t="s">
        <v>656</v>
      </c>
      <c r="E1600" s="50" t="s">
        <v>39</v>
      </c>
      <c r="F1600" s="50" t="s">
        <v>40</v>
      </c>
      <c r="G1600" s="50" t="s">
        <v>41</v>
      </c>
      <c r="H1600" s="50" t="s">
        <v>57</v>
      </c>
      <c r="I1600" s="50" t="s">
        <v>2134</v>
      </c>
      <c r="J1600" s="50" t="s">
        <v>43</v>
      </c>
      <c r="K1600" s="50" t="str">
        <f t="shared" si="24"/>
        <v>IPSAPORTE FAMILIAR PERMANENTERECLAMO IPS</v>
      </c>
      <c r="L1600" s="49" t="s">
        <v>44</v>
      </c>
      <c r="M1600" s="50" t="s">
        <v>658</v>
      </c>
    </row>
    <row r="1601" spans="1:13" x14ac:dyDescent="0.2">
      <c r="A1601" s="50" t="s">
        <v>2136</v>
      </c>
      <c r="B1601" s="50" t="s">
        <v>1984</v>
      </c>
      <c r="C1601" s="56" t="s">
        <v>2133</v>
      </c>
      <c r="D1601" s="50" t="s">
        <v>656</v>
      </c>
      <c r="E1601" s="50" t="s">
        <v>39</v>
      </c>
      <c r="F1601" s="50" t="s">
        <v>68</v>
      </c>
      <c r="G1601" s="50" t="s">
        <v>69</v>
      </c>
      <c r="H1601" s="50" t="s">
        <v>70</v>
      </c>
      <c r="I1601" s="50" t="s">
        <v>2136</v>
      </c>
      <c r="J1601" s="50" t="s">
        <v>43</v>
      </c>
      <c r="K1601" s="50" t="str">
        <f t="shared" si="24"/>
        <v>CANALES DE ATENCIÓNCAPRICALIDAD ATENCIÓN DEL FUNCIONARIO</v>
      </c>
      <c r="L1601" s="49" t="s">
        <v>71</v>
      </c>
      <c r="M1601" s="50" t="s">
        <v>658</v>
      </c>
    </row>
    <row r="1602" spans="1:13" x14ac:dyDescent="0.2">
      <c r="A1602" s="50" t="s">
        <v>2137</v>
      </c>
      <c r="B1602" s="50" t="s">
        <v>1717</v>
      </c>
      <c r="C1602" s="56" t="s">
        <v>2133</v>
      </c>
      <c r="D1602" s="50" t="s">
        <v>94</v>
      </c>
      <c r="E1602" s="50" t="s">
        <v>39</v>
      </c>
      <c r="F1602" s="50" t="s">
        <v>40</v>
      </c>
      <c r="G1602" s="50" t="s">
        <v>1111</v>
      </c>
      <c r="H1602" s="50" t="s">
        <v>42</v>
      </c>
      <c r="I1602" s="50" t="s">
        <v>2137</v>
      </c>
      <c r="J1602" s="50" t="s">
        <v>43</v>
      </c>
      <c r="K1602" s="50" t="str">
        <f t="shared" si="24"/>
        <v>IPSPENSIÓN GARANTIZADA UNIVERSALINFORMACIÓN Y ORIENTACIÓN</v>
      </c>
      <c r="L1602" s="49" t="s">
        <v>71</v>
      </c>
      <c r="M1602" s="50" t="s">
        <v>98</v>
      </c>
    </row>
    <row r="1603" spans="1:13" x14ac:dyDescent="0.2">
      <c r="A1603" s="50" t="s">
        <v>2138</v>
      </c>
      <c r="B1603" s="50" t="s">
        <v>2119</v>
      </c>
      <c r="C1603" s="56" t="s">
        <v>2133</v>
      </c>
      <c r="D1603" s="50" t="s">
        <v>94</v>
      </c>
      <c r="E1603" s="50" t="s">
        <v>39</v>
      </c>
      <c r="F1603" s="50" t="s">
        <v>68</v>
      </c>
      <c r="G1603" s="50" t="s">
        <v>69</v>
      </c>
      <c r="H1603" s="50" t="s">
        <v>70</v>
      </c>
      <c r="I1603" s="50" t="s">
        <v>2138</v>
      </c>
      <c r="J1603" s="50" t="s">
        <v>43</v>
      </c>
      <c r="K1603" s="50" t="str">
        <f t="shared" ref="K1603:K1666" si="25">F1603&amp;G1603&amp;H1603</f>
        <v>CANALES DE ATENCIÓNCAPRICALIDAD ATENCIÓN DEL FUNCIONARIO</v>
      </c>
      <c r="L1603" s="49" t="s">
        <v>71</v>
      </c>
      <c r="M1603" s="50" t="s">
        <v>98</v>
      </c>
    </row>
    <row r="1604" spans="1:13" x14ac:dyDescent="0.2">
      <c r="A1604" s="50" t="s">
        <v>2139</v>
      </c>
      <c r="B1604" s="50" t="s">
        <v>2119</v>
      </c>
      <c r="C1604" s="56" t="s">
        <v>2133</v>
      </c>
      <c r="D1604" s="50" t="s">
        <v>94</v>
      </c>
      <c r="E1604" s="50" t="s">
        <v>39</v>
      </c>
      <c r="F1604" s="50" t="s">
        <v>68</v>
      </c>
      <c r="G1604" s="50" t="s">
        <v>69</v>
      </c>
      <c r="H1604" s="50" t="s">
        <v>70</v>
      </c>
      <c r="I1604" s="50" t="s">
        <v>2139</v>
      </c>
      <c r="J1604" s="50" t="s">
        <v>43</v>
      </c>
      <c r="K1604" s="50" t="str">
        <f t="shared" si="25"/>
        <v>CANALES DE ATENCIÓNCAPRICALIDAD ATENCIÓN DEL FUNCIONARIO</v>
      </c>
      <c r="L1604" s="49" t="s">
        <v>71</v>
      </c>
      <c r="M1604" s="50" t="s">
        <v>98</v>
      </c>
    </row>
    <row r="1605" spans="1:13" x14ac:dyDescent="0.2">
      <c r="A1605" s="50" t="s">
        <v>2140</v>
      </c>
      <c r="B1605" s="50" t="s">
        <v>128</v>
      </c>
      <c r="C1605" s="56" t="s">
        <v>2133</v>
      </c>
      <c r="D1605" s="50" t="s">
        <v>656</v>
      </c>
      <c r="E1605" s="50" t="s">
        <v>39</v>
      </c>
      <c r="F1605" s="50" t="s">
        <v>68</v>
      </c>
      <c r="G1605" s="50" t="s">
        <v>69</v>
      </c>
      <c r="H1605" s="50" t="s">
        <v>70</v>
      </c>
      <c r="I1605" s="50" t="s">
        <v>2140</v>
      </c>
      <c r="J1605" s="50" t="s">
        <v>43</v>
      </c>
      <c r="K1605" s="50" t="str">
        <f t="shared" si="25"/>
        <v>CANALES DE ATENCIÓNCAPRICALIDAD ATENCIÓN DEL FUNCIONARIO</v>
      </c>
      <c r="L1605" s="49" t="s">
        <v>71</v>
      </c>
      <c r="M1605" s="50" t="s">
        <v>658</v>
      </c>
    </row>
    <row r="1606" spans="1:13" x14ac:dyDescent="0.2">
      <c r="A1606" s="50" t="s">
        <v>2141</v>
      </c>
      <c r="B1606" s="50" t="s">
        <v>1001</v>
      </c>
      <c r="C1606" s="56" t="s">
        <v>2142</v>
      </c>
      <c r="D1606" s="50" t="s">
        <v>94</v>
      </c>
      <c r="E1606" s="50" t="s">
        <v>39</v>
      </c>
      <c r="F1606" s="50" t="s">
        <v>68</v>
      </c>
      <c r="G1606" s="50" t="s">
        <v>69</v>
      </c>
      <c r="H1606" s="50" t="s">
        <v>42</v>
      </c>
      <c r="I1606" s="50" t="s">
        <v>2141</v>
      </c>
      <c r="J1606" s="50" t="s">
        <v>43</v>
      </c>
      <c r="K1606" s="50" t="str">
        <f t="shared" si="25"/>
        <v>CANALES DE ATENCIÓNCAPRIINFORMACIÓN Y ORIENTACIÓN</v>
      </c>
      <c r="L1606" s="49" t="s">
        <v>684</v>
      </c>
      <c r="M1606" s="50" t="s">
        <v>98</v>
      </c>
    </row>
    <row r="1607" spans="1:13" x14ac:dyDescent="0.2">
      <c r="A1607" s="50" t="s">
        <v>2143</v>
      </c>
      <c r="B1607" s="50" t="s">
        <v>2114</v>
      </c>
      <c r="C1607" s="56" t="s">
        <v>2142</v>
      </c>
      <c r="D1607" s="50" t="s">
        <v>94</v>
      </c>
      <c r="E1607" s="50" t="s">
        <v>39</v>
      </c>
      <c r="F1607" s="50" t="s">
        <v>40</v>
      </c>
      <c r="G1607" s="50" t="s">
        <v>2003</v>
      </c>
      <c r="H1607" s="50" t="s">
        <v>42</v>
      </c>
      <c r="I1607" s="50" t="s">
        <v>2143</v>
      </c>
      <c r="J1607" s="50" t="s">
        <v>43</v>
      </c>
      <c r="K1607" s="50" t="str">
        <f t="shared" si="25"/>
        <v>IPSBONO EXTRAORDINARIO DE INVIERNO CHILE APOYAINFORMACIÓN Y ORIENTACIÓN</v>
      </c>
      <c r="L1607" s="49" t="s">
        <v>71</v>
      </c>
      <c r="M1607" s="50" t="s">
        <v>98</v>
      </c>
    </row>
    <row r="1608" spans="1:13" x14ac:dyDescent="0.2">
      <c r="A1608" s="50" t="s">
        <v>2144</v>
      </c>
      <c r="B1608" s="50" t="s">
        <v>2119</v>
      </c>
      <c r="C1608" s="56" t="s">
        <v>2142</v>
      </c>
      <c r="D1608" s="50" t="s">
        <v>94</v>
      </c>
      <c r="E1608" s="50" t="s">
        <v>39</v>
      </c>
      <c r="F1608" s="50" t="s">
        <v>68</v>
      </c>
      <c r="G1608" s="50" t="s">
        <v>69</v>
      </c>
      <c r="H1608" s="50" t="s">
        <v>70</v>
      </c>
      <c r="I1608" s="50" t="s">
        <v>2144</v>
      </c>
      <c r="J1608" s="50" t="s">
        <v>43</v>
      </c>
      <c r="K1608" s="50" t="str">
        <f t="shared" si="25"/>
        <v>CANALES DE ATENCIÓNCAPRICALIDAD ATENCIÓN DEL FUNCIONARIO</v>
      </c>
      <c r="L1608" s="49" t="s">
        <v>71</v>
      </c>
      <c r="M1608" s="50" t="s">
        <v>98</v>
      </c>
    </row>
    <row r="1609" spans="1:13" x14ac:dyDescent="0.2">
      <c r="A1609" s="50" t="s">
        <v>2145</v>
      </c>
      <c r="B1609" s="50" t="s">
        <v>2119</v>
      </c>
      <c r="C1609" s="56" t="s">
        <v>2142</v>
      </c>
      <c r="D1609" s="50" t="s">
        <v>94</v>
      </c>
      <c r="E1609" s="50" t="s">
        <v>39</v>
      </c>
      <c r="F1609" s="50" t="s">
        <v>68</v>
      </c>
      <c r="G1609" s="50" t="s">
        <v>69</v>
      </c>
      <c r="H1609" s="50" t="s">
        <v>70</v>
      </c>
      <c r="I1609" s="50" t="s">
        <v>2145</v>
      </c>
      <c r="J1609" s="50" t="s">
        <v>43</v>
      </c>
      <c r="K1609" s="50" t="str">
        <f t="shared" si="25"/>
        <v>CANALES DE ATENCIÓNCAPRICALIDAD ATENCIÓN DEL FUNCIONARIO</v>
      </c>
      <c r="L1609" s="49" t="s">
        <v>71</v>
      </c>
      <c r="M1609" s="50" t="s">
        <v>98</v>
      </c>
    </row>
    <row r="1610" spans="1:13" x14ac:dyDescent="0.2">
      <c r="A1610" s="50" t="s">
        <v>2146</v>
      </c>
      <c r="B1610" s="50" t="s">
        <v>2121</v>
      </c>
      <c r="C1610" s="56" t="s">
        <v>2142</v>
      </c>
      <c r="D1610" s="50" t="s">
        <v>94</v>
      </c>
      <c r="E1610" s="50" t="s">
        <v>39</v>
      </c>
      <c r="F1610" s="50" t="s">
        <v>40</v>
      </c>
      <c r="G1610" s="50" t="s">
        <v>54</v>
      </c>
      <c r="H1610" s="50" t="s">
        <v>42</v>
      </c>
      <c r="I1610" s="50" t="s">
        <v>2146</v>
      </c>
      <c r="J1610" s="50" t="s">
        <v>43</v>
      </c>
      <c r="K1610" s="50" t="str">
        <f t="shared" si="25"/>
        <v>IPSPENSIONADOSINFORMACIÓN Y ORIENTACIÓN</v>
      </c>
      <c r="L1610" s="49" t="s">
        <v>44</v>
      </c>
      <c r="M1610" s="50" t="s">
        <v>98</v>
      </c>
    </row>
    <row r="1611" spans="1:13" x14ac:dyDescent="0.2">
      <c r="A1611" s="50" t="s">
        <v>2147</v>
      </c>
      <c r="B1611" s="50" t="s">
        <v>2121</v>
      </c>
      <c r="C1611" s="56" t="s">
        <v>2142</v>
      </c>
      <c r="D1611" s="50" t="s">
        <v>94</v>
      </c>
      <c r="E1611" s="50" t="s">
        <v>39</v>
      </c>
      <c r="F1611" s="50" t="s">
        <v>40</v>
      </c>
      <c r="G1611" s="50" t="s">
        <v>54</v>
      </c>
      <c r="H1611" s="50" t="s">
        <v>42</v>
      </c>
      <c r="I1611" s="50" t="s">
        <v>2147</v>
      </c>
      <c r="J1611" s="50" t="s">
        <v>43</v>
      </c>
      <c r="K1611" s="50" t="str">
        <f t="shared" si="25"/>
        <v>IPSPENSIONADOSINFORMACIÓN Y ORIENTACIÓN</v>
      </c>
      <c r="L1611" s="49" t="s">
        <v>44</v>
      </c>
      <c r="M1611" s="50" t="s">
        <v>98</v>
      </c>
    </row>
    <row r="1612" spans="1:13" x14ac:dyDescent="0.2">
      <c r="A1612" s="50" t="s">
        <v>2148</v>
      </c>
      <c r="B1612" s="50" t="s">
        <v>2121</v>
      </c>
      <c r="C1612" s="56" t="s">
        <v>2142</v>
      </c>
      <c r="D1612" s="50" t="s">
        <v>94</v>
      </c>
      <c r="E1612" s="50" t="s">
        <v>39</v>
      </c>
      <c r="F1612" s="50" t="s">
        <v>40</v>
      </c>
      <c r="G1612" s="50" t="s">
        <v>54</v>
      </c>
      <c r="H1612" s="50" t="s">
        <v>42</v>
      </c>
      <c r="I1612" s="50" t="s">
        <v>2148</v>
      </c>
      <c r="J1612" s="50" t="s">
        <v>43</v>
      </c>
      <c r="K1612" s="50" t="str">
        <f t="shared" si="25"/>
        <v>IPSPENSIONADOSINFORMACIÓN Y ORIENTACIÓN</v>
      </c>
      <c r="L1612" s="49" t="s">
        <v>44</v>
      </c>
      <c r="M1612" s="50" t="s">
        <v>98</v>
      </c>
    </row>
    <row r="1613" spans="1:13" x14ac:dyDescent="0.2">
      <c r="A1613" s="50" t="s">
        <v>2149</v>
      </c>
      <c r="B1613" s="50" t="s">
        <v>2121</v>
      </c>
      <c r="C1613" s="56" t="s">
        <v>2142</v>
      </c>
      <c r="D1613" s="50" t="s">
        <v>94</v>
      </c>
      <c r="E1613" s="50" t="s">
        <v>39</v>
      </c>
      <c r="F1613" s="50" t="s">
        <v>40</v>
      </c>
      <c r="G1613" s="50" t="s">
        <v>54</v>
      </c>
      <c r="H1613" s="50" t="s">
        <v>42</v>
      </c>
      <c r="I1613" s="50" t="s">
        <v>2149</v>
      </c>
      <c r="J1613" s="50" t="s">
        <v>43</v>
      </c>
      <c r="K1613" s="50" t="str">
        <f t="shared" si="25"/>
        <v>IPSPENSIONADOSINFORMACIÓN Y ORIENTACIÓN</v>
      </c>
      <c r="L1613" s="49" t="s">
        <v>44</v>
      </c>
      <c r="M1613" s="50" t="s">
        <v>98</v>
      </c>
    </row>
    <row r="1614" spans="1:13" x14ac:dyDescent="0.2">
      <c r="A1614" s="50" t="s">
        <v>2150</v>
      </c>
      <c r="B1614" s="50" t="s">
        <v>2142</v>
      </c>
      <c r="C1614" s="56" t="s">
        <v>2142</v>
      </c>
      <c r="D1614" s="50" t="s">
        <v>94</v>
      </c>
      <c r="E1614" s="50" t="s">
        <v>39</v>
      </c>
      <c r="F1614" s="50" t="s">
        <v>68</v>
      </c>
      <c r="G1614" s="50" t="s">
        <v>69</v>
      </c>
      <c r="H1614" s="50" t="s">
        <v>537</v>
      </c>
      <c r="I1614" s="50" t="s">
        <v>2150</v>
      </c>
      <c r="J1614" s="50" t="s">
        <v>43</v>
      </c>
      <c r="K1614" s="50" t="str">
        <f t="shared" si="25"/>
        <v>CANALES DE ATENCIÓNCAPRICALIDAD INFORMACIÓN RECIBIDA (RESPUESTA)</v>
      </c>
      <c r="L1614" s="49" t="s">
        <v>71</v>
      </c>
      <c r="M1614" s="50" t="s">
        <v>98</v>
      </c>
    </row>
    <row r="1615" spans="1:13" x14ac:dyDescent="0.2">
      <c r="A1615" s="50" t="s">
        <v>2151</v>
      </c>
      <c r="B1615" s="50" t="s">
        <v>2142</v>
      </c>
      <c r="C1615" s="56" t="s">
        <v>2142</v>
      </c>
      <c r="D1615" s="50" t="s">
        <v>94</v>
      </c>
      <c r="E1615" s="50" t="s">
        <v>39</v>
      </c>
      <c r="F1615" s="50" t="s">
        <v>40</v>
      </c>
      <c r="G1615" s="50" t="s">
        <v>1111</v>
      </c>
      <c r="H1615" s="50" t="s">
        <v>42</v>
      </c>
      <c r="I1615" s="50" t="s">
        <v>2151</v>
      </c>
      <c r="J1615" s="50" t="s">
        <v>43</v>
      </c>
      <c r="K1615" s="50" t="str">
        <f t="shared" si="25"/>
        <v>IPSPENSIÓN GARANTIZADA UNIVERSALINFORMACIÓN Y ORIENTACIÓN</v>
      </c>
      <c r="L1615" s="49" t="s">
        <v>71</v>
      </c>
      <c r="M1615" s="50" t="s">
        <v>98</v>
      </c>
    </row>
    <row r="1616" spans="1:13" x14ac:dyDescent="0.2">
      <c r="A1616" s="50" t="s">
        <v>2152</v>
      </c>
      <c r="B1616" s="50" t="s">
        <v>1906</v>
      </c>
      <c r="C1616" s="56" t="s">
        <v>2153</v>
      </c>
      <c r="D1616" s="50" t="s">
        <v>94</v>
      </c>
      <c r="E1616" s="50" t="s">
        <v>39</v>
      </c>
      <c r="F1616" s="50" t="s">
        <v>40</v>
      </c>
      <c r="G1616" s="50" t="s">
        <v>54</v>
      </c>
      <c r="H1616" s="50" t="s">
        <v>125</v>
      </c>
      <c r="I1616" s="50" t="s">
        <v>2152</v>
      </c>
      <c r="J1616" s="50" t="s">
        <v>43</v>
      </c>
      <c r="K1616" s="50" t="str">
        <f t="shared" si="25"/>
        <v>IPSPENSIONADOSFECHA, LUGAR O FORMA DE PAGO</v>
      </c>
      <c r="L1616" s="49" t="s">
        <v>44</v>
      </c>
      <c r="M1616" s="50" t="s">
        <v>98</v>
      </c>
    </row>
    <row r="1617" spans="1:13" x14ac:dyDescent="0.2">
      <c r="A1617" s="50" t="s">
        <v>2154</v>
      </c>
      <c r="B1617" s="50" t="s">
        <v>2127</v>
      </c>
      <c r="C1617" s="59" t="s">
        <v>2133</v>
      </c>
      <c r="D1617" s="50" t="s">
        <v>94</v>
      </c>
      <c r="E1617" s="50" t="s">
        <v>39</v>
      </c>
      <c r="F1617" s="50" t="s">
        <v>196</v>
      </c>
      <c r="G1617" s="50" t="s">
        <v>197</v>
      </c>
      <c r="H1617" s="50" t="s">
        <v>42</v>
      </c>
      <c r="I1617" s="50" t="s">
        <v>2154</v>
      </c>
      <c r="J1617" s="50" t="s">
        <v>43</v>
      </c>
      <c r="K1617" s="50" t="str">
        <f t="shared" si="25"/>
        <v>REGISTRO CIVIL E IDENTIFICACIÓNSOLICITUD DE CLAVE ÚNICAINFORMACIÓN Y ORIENTACIÓN</v>
      </c>
      <c r="L1617" s="49" t="s">
        <v>71</v>
      </c>
      <c r="M1617" s="50" t="s">
        <v>98</v>
      </c>
    </row>
    <row r="1618" spans="1:13" x14ac:dyDescent="0.2">
      <c r="A1618" s="50" t="s">
        <v>2155</v>
      </c>
      <c r="B1618" s="50" t="s">
        <v>1034</v>
      </c>
      <c r="C1618" s="56" t="s">
        <v>207</v>
      </c>
      <c r="D1618" s="50" t="s">
        <v>94</v>
      </c>
      <c r="E1618" s="50" t="s">
        <v>39</v>
      </c>
      <c r="F1618" s="50" t="s">
        <v>40</v>
      </c>
      <c r="G1618" s="50" t="s">
        <v>62</v>
      </c>
      <c r="H1618" s="50" t="s">
        <v>63</v>
      </c>
      <c r="I1618" s="50" t="s">
        <v>2155</v>
      </c>
      <c r="J1618" s="50" t="s">
        <v>43</v>
      </c>
      <c r="K1618" s="50" t="str">
        <f t="shared" si="25"/>
        <v>IPSAFILIADOS D.L.3500/TRABAJADORASIGNACIÓN FAMILIAR</v>
      </c>
      <c r="L1618" s="49" t="s">
        <v>44</v>
      </c>
      <c r="M1618" s="50" t="s">
        <v>98</v>
      </c>
    </row>
    <row r="1619" spans="1:13" x14ac:dyDescent="0.2">
      <c r="A1619" s="52" t="s">
        <v>2156</v>
      </c>
      <c r="B1619" s="52" t="s">
        <v>207</v>
      </c>
      <c r="C1619" s="57" t="s">
        <v>208</v>
      </c>
      <c r="D1619" s="52" t="s">
        <v>94</v>
      </c>
      <c r="E1619" s="52" t="s">
        <v>209</v>
      </c>
      <c r="F1619" s="52" t="s">
        <v>40</v>
      </c>
      <c r="G1619" s="52" t="s">
        <v>177</v>
      </c>
      <c r="H1619" s="52" t="s">
        <v>663</v>
      </c>
      <c r="I1619" s="52" t="s">
        <v>2156</v>
      </c>
      <c r="J1619" s="50" t="s">
        <v>43</v>
      </c>
      <c r="K1619" s="50" t="str">
        <f t="shared" si="25"/>
        <v>IPSINFORMACIÓN INSTITUCIONALOTRAS</v>
      </c>
      <c r="L1619" s="53" t="s">
        <v>44</v>
      </c>
      <c r="M1619" s="52" t="s">
        <v>98</v>
      </c>
    </row>
    <row r="1620" spans="1:13" x14ac:dyDescent="0.2">
      <c r="A1620" s="52" t="s">
        <v>2157</v>
      </c>
      <c r="B1620" s="52" t="s">
        <v>207</v>
      </c>
      <c r="C1620" s="57" t="s">
        <v>208</v>
      </c>
      <c r="D1620" s="52" t="s">
        <v>656</v>
      </c>
      <c r="E1620" s="52" t="s">
        <v>209</v>
      </c>
      <c r="F1620" s="52" t="s">
        <v>40</v>
      </c>
      <c r="G1620" s="52" t="s">
        <v>177</v>
      </c>
      <c r="H1620" s="52" t="s">
        <v>42</v>
      </c>
      <c r="I1620" s="52" t="s">
        <v>2157</v>
      </c>
      <c r="J1620" s="50" t="s">
        <v>43</v>
      </c>
      <c r="K1620" s="50" t="str">
        <f t="shared" si="25"/>
        <v>IPSINFORMACIÓN INSTITUCIONALINFORMACIÓN Y ORIENTACIÓN</v>
      </c>
      <c r="L1620" s="53" t="s">
        <v>44</v>
      </c>
      <c r="M1620" s="52" t="s">
        <v>658</v>
      </c>
    </row>
    <row r="1621" spans="1:13" x14ac:dyDescent="0.2">
      <c r="A1621" s="52" t="s">
        <v>2158</v>
      </c>
      <c r="B1621" s="52" t="s">
        <v>2159</v>
      </c>
      <c r="C1621" s="57" t="s">
        <v>2159</v>
      </c>
      <c r="D1621" s="52" t="s">
        <v>94</v>
      </c>
      <c r="E1621" s="52" t="s">
        <v>209</v>
      </c>
      <c r="F1621" s="52" t="s">
        <v>40</v>
      </c>
      <c r="G1621" s="52" t="s">
        <v>1111</v>
      </c>
      <c r="H1621" s="52" t="s">
        <v>42</v>
      </c>
      <c r="I1621" s="52" t="s">
        <v>2158</v>
      </c>
      <c r="J1621" s="50" t="s">
        <v>43</v>
      </c>
      <c r="K1621" s="50" t="str">
        <f t="shared" si="25"/>
        <v>IPSPENSIÓN GARANTIZADA UNIVERSALINFORMACIÓN Y ORIENTACIÓN</v>
      </c>
      <c r="L1621" s="53" t="s">
        <v>71</v>
      </c>
      <c r="M1621" s="52" t="s">
        <v>98</v>
      </c>
    </row>
    <row r="1622" spans="1:13" x14ac:dyDescent="0.2">
      <c r="A1622" s="50" t="s">
        <v>2160</v>
      </c>
      <c r="B1622" s="50" t="s">
        <v>1601</v>
      </c>
      <c r="C1622" s="56" t="s">
        <v>2159</v>
      </c>
      <c r="D1622" s="50" t="s">
        <v>94</v>
      </c>
      <c r="E1622" s="50" t="s">
        <v>39</v>
      </c>
      <c r="F1622" s="50" t="s">
        <v>68</v>
      </c>
      <c r="G1622" s="50" t="s">
        <v>69</v>
      </c>
      <c r="H1622" s="50" t="s">
        <v>826</v>
      </c>
      <c r="I1622" s="50" t="s">
        <v>2160</v>
      </c>
      <c r="J1622" s="50" t="s">
        <v>43</v>
      </c>
      <c r="K1622" s="50" t="str">
        <f t="shared" si="25"/>
        <v>CANALES DE ATENCIÓNCAPRITIEMPO DE ESPERA PARA LA ATENCIÓN</v>
      </c>
      <c r="L1622" s="49" t="s">
        <v>71</v>
      </c>
      <c r="M1622" s="52" t="s">
        <v>98</v>
      </c>
    </row>
    <row r="1623" spans="1:13" x14ac:dyDescent="0.2">
      <c r="A1623" s="50" t="s">
        <v>2161</v>
      </c>
      <c r="B1623" s="50" t="s">
        <v>1717</v>
      </c>
      <c r="C1623" s="56" t="s">
        <v>2159</v>
      </c>
      <c r="D1623" s="50" t="s">
        <v>94</v>
      </c>
      <c r="E1623" s="50" t="s">
        <v>39</v>
      </c>
      <c r="F1623" s="50" t="s">
        <v>40</v>
      </c>
      <c r="G1623" s="50" t="s">
        <v>62</v>
      </c>
      <c r="H1623" s="50" t="s">
        <v>42</v>
      </c>
      <c r="I1623" s="50" t="s">
        <v>2161</v>
      </c>
      <c r="J1623" s="50" t="s">
        <v>43</v>
      </c>
      <c r="K1623" s="50" t="str">
        <f t="shared" si="25"/>
        <v>IPSAFILIADOS D.L.3500/TRABAJADORINFORMACIÓN Y ORIENTACIÓN</v>
      </c>
      <c r="L1623" s="49" t="s">
        <v>44</v>
      </c>
      <c r="M1623" s="52" t="s">
        <v>98</v>
      </c>
    </row>
    <row r="1624" spans="1:13" x14ac:dyDescent="0.2">
      <c r="A1624" s="50" t="s">
        <v>2162</v>
      </c>
      <c r="B1624" s="50" t="s">
        <v>2119</v>
      </c>
      <c r="C1624" s="56" t="s">
        <v>2159</v>
      </c>
      <c r="D1624" s="50" t="s">
        <v>94</v>
      </c>
      <c r="E1624" s="50" t="s">
        <v>39</v>
      </c>
      <c r="F1624" s="50" t="s">
        <v>40</v>
      </c>
      <c r="G1624" s="50" t="s">
        <v>1111</v>
      </c>
      <c r="H1624" s="50" t="s">
        <v>1540</v>
      </c>
      <c r="I1624" s="50" t="s">
        <v>2162</v>
      </c>
      <c r="J1624" s="50" t="s">
        <v>43</v>
      </c>
      <c r="K1624" s="50" t="str">
        <f t="shared" si="25"/>
        <v>IPSPENSIÓN GARANTIZADA UNIVERSALFECHA Y FORMA DE PAGO</v>
      </c>
      <c r="L1624" s="49" t="s">
        <v>44</v>
      </c>
      <c r="M1624" s="52" t="s">
        <v>98</v>
      </c>
    </row>
    <row r="1625" spans="1:13" x14ac:dyDescent="0.2">
      <c r="A1625" s="50" t="s">
        <v>2163</v>
      </c>
      <c r="B1625" s="50" t="s">
        <v>2119</v>
      </c>
      <c r="C1625" s="56" t="s">
        <v>2159</v>
      </c>
      <c r="D1625" s="50" t="s">
        <v>94</v>
      </c>
      <c r="E1625" s="50" t="s">
        <v>39</v>
      </c>
      <c r="F1625" s="50" t="s">
        <v>68</v>
      </c>
      <c r="G1625" s="50" t="s">
        <v>69</v>
      </c>
      <c r="H1625" s="50" t="s">
        <v>70</v>
      </c>
      <c r="I1625" s="50" t="s">
        <v>2163</v>
      </c>
      <c r="J1625" s="50" t="s">
        <v>43</v>
      </c>
      <c r="K1625" s="50" t="str">
        <f t="shared" si="25"/>
        <v>CANALES DE ATENCIÓNCAPRICALIDAD ATENCIÓN DEL FUNCIONARIO</v>
      </c>
      <c r="L1625" s="49" t="s">
        <v>71</v>
      </c>
      <c r="M1625" s="52" t="s">
        <v>98</v>
      </c>
    </row>
    <row r="1626" spans="1:13" x14ac:dyDescent="0.2">
      <c r="A1626" s="50" t="s">
        <v>2164</v>
      </c>
      <c r="B1626" s="50" t="s">
        <v>2142</v>
      </c>
      <c r="C1626" s="56" t="s">
        <v>2159</v>
      </c>
      <c r="D1626" s="50" t="s">
        <v>94</v>
      </c>
      <c r="E1626" s="50" t="s">
        <v>39</v>
      </c>
      <c r="F1626" s="50" t="s">
        <v>68</v>
      </c>
      <c r="G1626" s="50" t="s">
        <v>69</v>
      </c>
      <c r="H1626" s="50" t="s">
        <v>70</v>
      </c>
      <c r="I1626" s="50" t="s">
        <v>2164</v>
      </c>
      <c r="J1626" s="50" t="s">
        <v>43</v>
      </c>
      <c r="K1626" s="50" t="str">
        <f t="shared" si="25"/>
        <v>CANALES DE ATENCIÓNCAPRICALIDAD ATENCIÓN DEL FUNCIONARIO</v>
      </c>
      <c r="L1626" s="49" t="s">
        <v>71</v>
      </c>
      <c r="M1626" s="52" t="s">
        <v>98</v>
      </c>
    </row>
    <row r="1627" spans="1:13" x14ac:dyDescent="0.2">
      <c r="A1627" s="50" t="s">
        <v>2165</v>
      </c>
      <c r="B1627" s="50" t="s">
        <v>1212</v>
      </c>
      <c r="C1627" s="56" t="s">
        <v>2166</v>
      </c>
      <c r="D1627" s="50" t="s">
        <v>94</v>
      </c>
      <c r="E1627" s="50" t="s">
        <v>39</v>
      </c>
      <c r="F1627" s="50" t="s">
        <v>40</v>
      </c>
      <c r="G1627" s="50" t="s">
        <v>1111</v>
      </c>
      <c r="H1627" s="50" t="s">
        <v>2167</v>
      </c>
      <c r="I1627" s="50" t="s">
        <v>2165</v>
      </c>
      <c r="J1627" s="50" t="s">
        <v>43</v>
      </c>
      <c r="K1627" s="50" t="str">
        <f t="shared" si="25"/>
        <v>IPSPENSIÓN GARANTIZADA UNIVERSALINGRESO A SISTEMA INTEGRADO RECLAMOS PGU</v>
      </c>
      <c r="L1627" s="49" t="s">
        <v>44</v>
      </c>
      <c r="M1627" s="52" t="s">
        <v>98</v>
      </c>
    </row>
    <row r="1628" spans="1:13" x14ac:dyDescent="0.2">
      <c r="A1628" s="50" t="s">
        <v>2168</v>
      </c>
      <c r="B1628" s="50" t="s">
        <v>2133</v>
      </c>
      <c r="C1628" s="56" t="s">
        <v>2166</v>
      </c>
      <c r="D1628" s="50" t="s">
        <v>94</v>
      </c>
      <c r="E1628" s="50" t="s">
        <v>39</v>
      </c>
      <c r="F1628" s="50" t="s">
        <v>40</v>
      </c>
      <c r="G1628" s="50" t="s">
        <v>1111</v>
      </c>
      <c r="H1628" s="50" t="s">
        <v>2169</v>
      </c>
      <c r="I1628" s="50" t="s">
        <v>2168</v>
      </c>
      <c r="J1628" s="50" t="s">
        <v>43</v>
      </c>
      <c r="K1628" s="50" t="str">
        <f t="shared" si="25"/>
        <v>IPSPENSIÓN GARANTIZADA UNIVERSALASESORÍA PREVISIONAL PGU</v>
      </c>
      <c r="L1628" s="49" t="s">
        <v>71</v>
      </c>
      <c r="M1628" s="52" t="s">
        <v>98</v>
      </c>
    </row>
    <row r="1629" spans="1:13" x14ac:dyDescent="0.2">
      <c r="A1629" s="50" t="s">
        <v>2170</v>
      </c>
      <c r="B1629" s="50" t="s">
        <v>2133</v>
      </c>
      <c r="C1629" s="56" t="s">
        <v>2166</v>
      </c>
      <c r="D1629" s="50" t="s">
        <v>94</v>
      </c>
      <c r="E1629" s="50" t="s">
        <v>39</v>
      </c>
      <c r="F1629" s="50" t="s">
        <v>40</v>
      </c>
      <c r="G1629" s="50" t="s">
        <v>1111</v>
      </c>
      <c r="H1629" s="50" t="s">
        <v>1455</v>
      </c>
      <c r="I1629" s="50" t="s">
        <v>2170</v>
      </c>
      <c r="J1629" s="50" t="s">
        <v>43</v>
      </c>
      <c r="K1629" s="50" t="str">
        <f t="shared" si="25"/>
        <v>IPSPENSIÓN GARANTIZADA UNIVERSALESTADO DE SOLICITUD</v>
      </c>
      <c r="L1629" s="49" t="s">
        <v>44</v>
      </c>
      <c r="M1629" s="52" t="s">
        <v>98</v>
      </c>
    </row>
    <row r="1630" spans="1:13" x14ac:dyDescent="0.2">
      <c r="A1630" s="50" t="s">
        <v>2171</v>
      </c>
      <c r="B1630" s="50" t="s">
        <v>1914</v>
      </c>
      <c r="C1630" s="56" t="s">
        <v>2172</v>
      </c>
      <c r="D1630" s="50" t="s">
        <v>94</v>
      </c>
      <c r="E1630" s="50" t="s">
        <v>39</v>
      </c>
      <c r="F1630" s="50" t="s">
        <v>40</v>
      </c>
      <c r="G1630" s="50" t="s">
        <v>76</v>
      </c>
      <c r="H1630" s="50" t="s">
        <v>125</v>
      </c>
      <c r="I1630" s="50" t="s">
        <v>2171</v>
      </c>
      <c r="J1630" s="50" t="s">
        <v>43</v>
      </c>
      <c r="K1630" s="50" t="str">
        <f t="shared" si="25"/>
        <v>IPSSUBSIDIO ÚNICO FAMILIAR (SUF)-CHILE SOLIDARIOFECHA, LUGAR O FORMA DE PAGO</v>
      </c>
      <c r="L1630" s="49" t="s">
        <v>44</v>
      </c>
      <c r="M1630" s="52" t="s">
        <v>98</v>
      </c>
    </row>
    <row r="1631" spans="1:13" x14ac:dyDescent="0.2">
      <c r="A1631" s="52" t="s">
        <v>2173</v>
      </c>
      <c r="B1631" s="52" t="s">
        <v>208</v>
      </c>
      <c r="C1631" s="57" t="s">
        <v>1274</v>
      </c>
      <c r="D1631" s="52" t="s">
        <v>94</v>
      </c>
      <c r="E1631" s="52" t="s">
        <v>209</v>
      </c>
      <c r="F1631" s="52" t="s">
        <v>40</v>
      </c>
      <c r="G1631" s="52" t="s">
        <v>49</v>
      </c>
      <c r="H1631" s="52" t="s">
        <v>329</v>
      </c>
      <c r="I1631" s="52" t="s">
        <v>2173</v>
      </c>
      <c r="J1631" s="50" t="s">
        <v>43</v>
      </c>
      <c r="K1631" s="50" t="str">
        <f t="shared" si="25"/>
        <v>IPSIMPONENTES EX CAJAS DE PREVISIÓN (REPARTO)CERTIFICADOS</v>
      </c>
      <c r="L1631" s="53" t="s">
        <v>44</v>
      </c>
      <c r="M1631" s="52" t="s">
        <v>98</v>
      </c>
    </row>
    <row r="1632" spans="1:13" x14ac:dyDescent="0.2">
      <c r="A1632" s="52" t="s">
        <v>2174</v>
      </c>
      <c r="B1632" s="52" t="s">
        <v>1274</v>
      </c>
      <c r="C1632" s="57" t="s">
        <v>1274</v>
      </c>
      <c r="D1632" s="52" t="s">
        <v>94</v>
      </c>
      <c r="E1632" s="52" t="s">
        <v>209</v>
      </c>
      <c r="F1632" s="52" t="s">
        <v>40</v>
      </c>
      <c r="G1632" s="52" t="s">
        <v>62</v>
      </c>
      <c r="H1632" s="52" t="s">
        <v>63</v>
      </c>
      <c r="I1632" s="52" t="s">
        <v>2174</v>
      </c>
      <c r="J1632" s="50" t="s">
        <v>43</v>
      </c>
      <c r="K1632" s="50" t="str">
        <f t="shared" si="25"/>
        <v>IPSAFILIADOS D.L.3500/TRABAJADORASIGNACIÓN FAMILIAR</v>
      </c>
      <c r="L1632" s="53" t="s">
        <v>44</v>
      </c>
      <c r="M1632" s="52" t="s">
        <v>98</v>
      </c>
    </row>
    <row r="1633" spans="1:13" x14ac:dyDescent="0.2">
      <c r="A1633" s="52" t="s">
        <v>2175</v>
      </c>
      <c r="B1633" s="52" t="s">
        <v>1274</v>
      </c>
      <c r="C1633" s="57" t="s">
        <v>1274</v>
      </c>
      <c r="D1633" s="52" t="s">
        <v>94</v>
      </c>
      <c r="E1633" s="52" t="s">
        <v>209</v>
      </c>
      <c r="F1633" s="52" t="s">
        <v>40</v>
      </c>
      <c r="G1633" s="52" t="s">
        <v>1111</v>
      </c>
      <c r="H1633" s="52" t="s">
        <v>2128</v>
      </c>
      <c r="I1633" s="52" t="s">
        <v>2175</v>
      </c>
      <c r="J1633" s="50" t="s">
        <v>43</v>
      </c>
      <c r="K1633" s="50" t="str">
        <f t="shared" si="25"/>
        <v>IPSPENSIÓN GARANTIZADA UNIVERSALENTREGA DE RESOLUCIÓN</v>
      </c>
      <c r="L1633" s="53" t="s">
        <v>44</v>
      </c>
      <c r="M1633" s="52" t="s">
        <v>98</v>
      </c>
    </row>
    <row r="1634" spans="1:13" x14ac:dyDescent="0.2">
      <c r="A1634" s="50" t="s">
        <v>2176</v>
      </c>
      <c r="B1634" s="50" t="s">
        <v>1717</v>
      </c>
      <c r="C1634" s="56" t="s">
        <v>1274</v>
      </c>
      <c r="D1634" s="50" t="s">
        <v>94</v>
      </c>
      <c r="E1634" s="50" t="s">
        <v>39</v>
      </c>
      <c r="F1634" s="50" t="s">
        <v>40</v>
      </c>
      <c r="G1634" s="50" t="s">
        <v>54</v>
      </c>
      <c r="H1634" s="50" t="s">
        <v>42</v>
      </c>
      <c r="I1634" s="50" t="s">
        <v>2176</v>
      </c>
      <c r="J1634" s="50" t="s">
        <v>43</v>
      </c>
      <c r="K1634" s="50" t="str">
        <f t="shared" si="25"/>
        <v>IPSPENSIONADOSINFORMACIÓN Y ORIENTACIÓN</v>
      </c>
      <c r="L1634" s="49" t="s">
        <v>44</v>
      </c>
      <c r="M1634" s="52" t="s">
        <v>98</v>
      </c>
    </row>
    <row r="1635" spans="1:13" x14ac:dyDescent="0.2">
      <c r="A1635" s="50" t="s">
        <v>2177</v>
      </c>
      <c r="B1635" s="50" t="s">
        <v>1717</v>
      </c>
      <c r="C1635" s="56" t="s">
        <v>1274</v>
      </c>
      <c r="D1635" s="50" t="s">
        <v>94</v>
      </c>
      <c r="E1635" s="50" t="s">
        <v>39</v>
      </c>
      <c r="F1635" s="50" t="s">
        <v>40</v>
      </c>
      <c r="G1635" s="50" t="s">
        <v>2003</v>
      </c>
      <c r="H1635" s="50" t="s">
        <v>42</v>
      </c>
      <c r="I1635" s="50" t="s">
        <v>2177</v>
      </c>
      <c r="J1635" s="50" t="s">
        <v>43</v>
      </c>
      <c r="K1635" s="50" t="str">
        <f t="shared" si="25"/>
        <v>IPSBONO EXTRAORDINARIO DE INVIERNO CHILE APOYAINFORMACIÓN Y ORIENTACIÓN</v>
      </c>
      <c r="L1635" s="49" t="s">
        <v>71</v>
      </c>
      <c r="M1635" s="52" t="s">
        <v>98</v>
      </c>
    </row>
    <row r="1636" spans="1:13" x14ac:dyDescent="0.2">
      <c r="A1636" s="52" t="s">
        <v>2178</v>
      </c>
      <c r="B1636" s="52" t="s">
        <v>1274</v>
      </c>
      <c r="C1636" s="57" t="s">
        <v>2179</v>
      </c>
      <c r="D1636" s="52" t="s">
        <v>38</v>
      </c>
      <c r="E1636" s="52" t="s">
        <v>209</v>
      </c>
      <c r="F1636" s="52" t="s">
        <v>40</v>
      </c>
      <c r="G1636" s="52" t="s">
        <v>2003</v>
      </c>
      <c r="H1636" s="52" t="s">
        <v>42</v>
      </c>
      <c r="I1636" s="52" t="s">
        <v>2178</v>
      </c>
      <c r="J1636" s="50" t="s">
        <v>43</v>
      </c>
      <c r="K1636" s="50" t="str">
        <f t="shared" si="25"/>
        <v>IPSBONO EXTRAORDINARIO DE INVIERNO CHILE APOYAINFORMACIÓN Y ORIENTACIÓN</v>
      </c>
      <c r="L1636" s="53" t="s">
        <v>71</v>
      </c>
      <c r="M1636" s="52" t="s">
        <v>45</v>
      </c>
    </row>
    <row r="1637" spans="1:13" x14ac:dyDescent="0.2">
      <c r="A1637" s="52" t="s">
        <v>2180</v>
      </c>
      <c r="B1637" s="52" t="s">
        <v>1274</v>
      </c>
      <c r="C1637" s="57" t="s">
        <v>2179</v>
      </c>
      <c r="D1637" s="52" t="s">
        <v>94</v>
      </c>
      <c r="E1637" s="52" t="s">
        <v>209</v>
      </c>
      <c r="F1637" s="52" t="s">
        <v>40</v>
      </c>
      <c r="G1637" s="52" t="s">
        <v>1111</v>
      </c>
      <c r="H1637" s="52" t="s">
        <v>42</v>
      </c>
      <c r="I1637" s="52" t="s">
        <v>2180</v>
      </c>
      <c r="J1637" s="50" t="s">
        <v>43</v>
      </c>
      <c r="K1637" s="50" t="str">
        <f t="shared" si="25"/>
        <v>IPSPENSIÓN GARANTIZADA UNIVERSALINFORMACIÓN Y ORIENTACIÓN</v>
      </c>
      <c r="L1637" s="53" t="s">
        <v>71</v>
      </c>
      <c r="M1637" s="52" t="s">
        <v>98</v>
      </c>
    </row>
    <row r="1638" spans="1:13" x14ac:dyDescent="0.2">
      <c r="A1638" s="52" t="s">
        <v>2181</v>
      </c>
      <c r="B1638" s="52" t="s">
        <v>2179</v>
      </c>
      <c r="C1638" s="57" t="s">
        <v>2179</v>
      </c>
      <c r="D1638" s="52" t="s">
        <v>94</v>
      </c>
      <c r="E1638" s="52" t="s">
        <v>209</v>
      </c>
      <c r="F1638" s="52" t="s">
        <v>40</v>
      </c>
      <c r="G1638" s="52" t="s">
        <v>177</v>
      </c>
      <c r="H1638" s="52" t="s">
        <v>663</v>
      </c>
      <c r="I1638" s="52" t="s">
        <v>2181</v>
      </c>
      <c r="J1638" s="50" t="s">
        <v>43</v>
      </c>
      <c r="K1638" s="50" t="str">
        <f t="shared" si="25"/>
        <v>IPSINFORMACIÓN INSTITUCIONALOTRAS</v>
      </c>
      <c r="L1638" s="53" t="s">
        <v>44</v>
      </c>
      <c r="M1638" s="52" t="s">
        <v>98</v>
      </c>
    </row>
    <row r="1639" spans="1:13" x14ac:dyDescent="0.2">
      <c r="A1639" s="50" t="s">
        <v>2182</v>
      </c>
      <c r="B1639" s="50" t="s">
        <v>2110</v>
      </c>
      <c r="C1639" s="56" t="s">
        <v>2179</v>
      </c>
      <c r="D1639" s="50" t="s">
        <v>94</v>
      </c>
      <c r="E1639" s="50" t="s">
        <v>39</v>
      </c>
      <c r="F1639" s="50" t="s">
        <v>40</v>
      </c>
      <c r="G1639" s="50" t="s">
        <v>1111</v>
      </c>
      <c r="H1639" s="50" t="s">
        <v>2128</v>
      </c>
      <c r="I1639" s="50" t="s">
        <v>2182</v>
      </c>
      <c r="J1639" s="50" t="s">
        <v>43</v>
      </c>
      <c r="K1639" s="50" t="str">
        <f t="shared" si="25"/>
        <v>IPSPENSIÓN GARANTIZADA UNIVERSALENTREGA DE RESOLUCIÓN</v>
      </c>
      <c r="L1639" s="49" t="s">
        <v>71</v>
      </c>
      <c r="M1639" s="52" t="s">
        <v>98</v>
      </c>
    </row>
    <row r="1640" spans="1:13" x14ac:dyDescent="0.2">
      <c r="A1640" s="52" t="s">
        <v>2183</v>
      </c>
      <c r="B1640" s="52" t="s">
        <v>207</v>
      </c>
      <c r="C1640" s="57" t="s">
        <v>2184</v>
      </c>
      <c r="D1640" s="52" t="s">
        <v>38</v>
      </c>
      <c r="E1640" s="52" t="s">
        <v>209</v>
      </c>
      <c r="F1640" s="52" t="s">
        <v>40</v>
      </c>
      <c r="G1640" s="52" t="s">
        <v>2003</v>
      </c>
      <c r="H1640" s="52" t="s">
        <v>42</v>
      </c>
      <c r="I1640" s="52" t="s">
        <v>2183</v>
      </c>
      <c r="J1640" s="50" t="s">
        <v>43</v>
      </c>
      <c r="K1640" s="50" t="str">
        <f t="shared" si="25"/>
        <v>IPSBONO EXTRAORDINARIO DE INVIERNO CHILE APOYAINFORMACIÓN Y ORIENTACIÓN</v>
      </c>
      <c r="L1640" s="53" t="s">
        <v>71</v>
      </c>
      <c r="M1640" s="52" t="s">
        <v>45</v>
      </c>
    </row>
    <row r="1641" spans="1:13" x14ac:dyDescent="0.2">
      <c r="A1641" s="52" t="s">
        <v>2185</v>
      </c>
      <c r="B1641" s="52" t="s">
        <v>2166</v>
      </c>
      <c r="C1641" s="57" t="s">
        <v>2184</v>
      </c>
      <c r="D1641" s="52" t="s">
        <v>94</v>
      </c>
      <c r="E1641" s="52" t="s">
        <v>209</v>
      </c>
      <c r="F1641" s="52" t="s">
        <v>68</v>
      </c>
      <c r="G1641" s="52" t="s">
        <v>69</v>
      </c>
      <c r="H1641" s="52" t="s">
        <v>70</v>
      </c>
      <c r="I1641" s="52" t="s">
        <v>2185</v>
      </c>
      <c r="J1641" s="50" t="s">
        <v>43</v>
      </c>
      <c r="K1641" s="50" t="str">
        <f t="shared" si="25"/>
        <v>CANALES DE ATENCIÓNCAPRICALIDAD ATENCIÓN DEL FUNCIONARIO</v>
      </c>
      <c r="L1641" s="53" t="s">
        <v>71</v>
      </c>
      <c r="M1641" s="52" t="s">
        <v>98</v>
      </c>
    </row>
    <row r="1642" spans="1:13" x14ac:dyDescent="0.2">
      <c r="A1642" s="52" t="s">
        <v>2186</v>
      </c>
      <c r="B1642" s="52" t="s">
        <v>2172</v>
      </c>
      <c r="C1642" s="57" t="s">
        <v>2184</v>
      </c>
      <c r="D1642" s="52" t="s">
        <v>94</v>
      </c>
      <c r="E1642" s="52" t="s">
        <v>209</v>
      </c>
      <c r="F1642" s="52" t="s">
        <v>68</v>
      </c>
      <c r="G1642" s="52" t="s">
        <v>69</v>
      </c>
      <c r="H1642" s="52" t="s">
        <v>537</v>
      </c>
      <c r="I1642" s="52" t="s">
        <v>2186</v>
      </c>
      <c r="J1642" s="50" t="s">
        <v>43</v>
      </c>
      <c r="K1642" s="50" t="str">
        <f t="shared" si="25"/>
        <v>CANALES DE ATENCIÓNCAPRICALIDAD INFORMACIÓN RECIBIDA (RESPUESTA)</v>
      </c>
      <c r="L1642" s="53" t="s">
        <v>71</v>
      </c>
      <c r="M1642" s="52" t="s">
        <v>98</v>
      </c>
    </row>
    <row r="1643" spans="1:13" x14ac:dyDescent="0.2">
      <c r="A1643" s="52" t="s">
        <v>2187</v>
      </c>
      <c r="B1643" s="52" t="s">
        <v>2172</v>
      </c>
      <c r="C1643" s="57" t="s">
        <v>2184</v>
      </c>
      <c r="D1643" s="52" t="s">
        <v>94</v>
      </c>
      <c r="E1643" s="52" t="s">
        <v>209</v>
      </c>
      <c r="F1643" s="52" t="s">
        <v>68</v>
      </c>
      <c r="G1643" s="52" t="s">
        <v>69</v>
      </c>
      <c r="H1643" s="52" t="s">
        <v>537</v>
      </c>
      <c r="I1643" s="52" t="s">
        <v>2187</v>
      </c>
      <c r="J1643" s="50" t="s">
        <v>43</v>
      </c>
      <c r="K1643" s="50" t="str">
        <f t="shared" si="25"/>
        <v>CANALES DE ATENCIÓNCAPRICALIDAD INFORMACIÓN RECIBIDA (RESPUESTA)</v>
      </c>
      <c r="L1643" s="53" t="s">
        <v>71</v>
      </c>
      <c r="M1643" s="52" t="s">
        <v>98</v>
      </c>
    </row>
    <row r="1644" spans="1:13" x14ac:dyDescent="0.2">
      <c r="A1644" s="52" t="s">
        <v>2188</v>
      </c>
      <c r="B1644" s="52" t="s">
        <v>1274</v>
      </c>
      <c r="C1644" s="57" t="s">
        <v>2184</v>
      </c>
      <c r="D1644" s="52" t="s">
        <v>94</v>
      </c>
      <c r="E1644" s="52" t="s">
        <v>209</v>
      </c>
      <c r="F1644" s="52" t="s">
        <v>40</v>
      </c>
      <c r="G1644" s="52" t="s">
        <v>54</v>
      </c>
      <c r="H1644" s="52" t="s">
        <v>42</v>
      </c>
      <c r="I1644" s="52" t="s">
        <v>2188</v>
      </c>
      <c r="J1644" s="50" t="s">
        <v>43</v>
      </c>
      <c r="K1644" s="50" t="str">
        <f t="shared" si="25"/>
        <v>IPSPENSIONADOSINFORMACIÓN Y ORIENTACIÓN</v>
      </c>
      <c r="L1644" s="53" t="s">
        <v>44</v>
      </c>
      <c r="M1644" s="52" t="s">
        <v>98</v>
      </c>
    </row>
    <row r="1645" spans="1:13" x14ac:dyDescent="0.2">
      <c r="A1645" s="52" t="s">
        <v>2189</v>
      </c>
      <c r="B1645" s="52" t="s">
        <v>2179</v>
      </c>
      <c r="C1645" s="57" t="s">
        <v>2184</v>
      </c>
      <c r="D1645" s="52" t="s">
        <v>94</v>
      </c>
      <c r="E1645" s="52" t="s">
        <v>209</v>
      </c>
      <c r="F1645" s="52" t="s">
        <v>40</v>
      </c>
      <c r="G1645" s="52" t="s">
        <v>184</v>
      </c>
      <c r="H1645" s="52" t="s">
        <v>42</v>
      </c>
      <c r="I1645" s="52" t="s">
        <v>2189</v>
      </c>
      <c r="J1645" s="50" t="s">
        <v>43</v>
      </c>
      <c r="K1645" s="50" t="str">
        <f t="shared" si="25"/>
        <v>IPSPODERESINFORMACIÓN Y ORIENTACIÓN</v>
      </c>
      <c r="L1645" s="53" t="s">
        <v>71</v>
      </c>
      <c r="M1645" s="52" t="s">
        <v>98</v>
      </c>
    </row>
    <row r="1646" spans="1:13" x14ac:dyDescent="0.2">
      <c r="A1646" s="52" t="s">
        <v>2190</v>
      </c>
      <c r="B1646" s="52" t="s">
        <v>2184</v>
      </c>
      <c r="C1646" s="57" t="s">
        <v>2184</v>
      </c>
      <c r="D1646" s="52" t="s">
        <v>94</v>
      </c>
      <c r="E1646" s="52" t="s">
        <v>209</v>
      </c>
      <c r="F1646" s="52" t="s">
        <v>40</v>
      </c>
      <c r="G1646" s="52" t="s">
        <v>177</v>
      </c>
      <c r="H1646" s="52" t="s">
        <v>663</v>
      </c>
      <c r="I1646" s="52" t="s">
        <v>2190</v>
      </c>
      <c r="J1646" s="50" t="s">
        <v>43</v>
      </c>
      <c r="K1646" s="50" t="str">
        <f t="shared" si="25"/>
        <v>IPSINFORMACIÓN INSTITUCIONALOTRAS</v>
      </c>
      <c r="L1646" s="53" t="s">
        <v>44</v>
      </c>
      <c r="M1646" s="52" t="s">
        <v>98</v>
      </c>
    </row>
    <row r="1647" spans="1:13" x14ac:dyDescent="0.2">
      <c r="A1647" s="52" t="s">
        <v>2191</v>
      </c>
      <c r="B1647" s="52" t="s">
        <v>2184</v>
      </c>
      <c r="C1647" s="57" t="s">
        <v>2184</v>
      </c>
      <c r="D1647" s="52" t="s">
        <v>94</v>
      </c>
      <c r="E1647" s="52" t="s">
        <v>209</v>
      </c>
      <c r="F1647" s="52" t="s">
        <v>40</v>
      </c>
      <c r="G1647" s="52" t="s">
        <v>177</v>
      </c>
      <c r="H1647" s="52" t="s">
        <v>663</v>
      </c>
      <c r="I1647" s="52" t="s">
        <v>2191</v>
      </c>
      <c r="J1647" s="50" t="s">
        <v>43</v>
      </c>
      <c r="K1647" s="50" t="str">
        <f t="shared" si="25"/>
        <v>IPSINFORMACIÓN INSTITUCIONALOTRAS</v>
      </c>
      <c r="L1647" s="53" t="s">
        <v>44</v>
      </c>
      <c r="M1647" s="52" t="s">
        <v>98</v>
      </c>
    </row>
    <row r="1648" spans="1:13" x14ac:dyDescent="0.2">
      <c r="A1648" s="50" t="s">
        <v>2192</v>
      </c>
      <c r="B1648" s="50" t="s">
        <v>1601</v>
      </c>
      <c r="C1648" s="56" t="s">
        <v>2184</v>
      </c>
      <c r="D1648" s="50" t="s">
        <v>38</v>
      </c>
      <c r="E1648" s="50" t="s">
        <v>39</v>
      </c>
      <c r="F1648" s="50" t="s">
        <v>40</v>
      </c>
      <c r="G1648" s="50" t="s">
        <v>1111</v>
      </c>
      <c r="H1648" s="50" t="s">
        <v>42</v>
      </c>
      <c r="I1648" s="50" t="s">
        <v>2192</v>
      </c>
      <c r="J1648" s="50" t="s">
        <v>43</v>
      </c>
      <c r="K1648" s="50" t="str">
        <f t="shared" si="25"/>
        <v>IPSPENSIÓN GARANTIZADA UNIVERSALINFORMACIÓN Y ORIENTACIÓN</v>
      </c>
      <c r="L1648" s="49" t="s">
        <v>71</v>
      </c>
      <c r="M1648" s="52" t="s">
        <v>45</v>
      </c>
    </row>
    <row r="1649" spans="1:13" x14ac:dyDescent="0.2">
      <c r="A1649" s="50" t="s">
        <v>2193</v>
      </c>
      <c r="B1649" s="50" t="s">
        <v>2119</v>
      </c>
      <c r="C1649" s="56" t="s">
        <v>2184</v>
      </c>
      <c r="D1649" s="50" t="s">
        <v>94</v>
      </c>
      <c r="E1649" s="50" t="s">
        <v>39</v>
      </c>
      <c r="F1649" s="50" t="s">
        <v>40</v>
      </c>
      <c r="G1649" s="50" t="s">
        <v>62</v>
      </c>
      <c r="H1649" s="50" t="s">
        <v>133</v>
      </c>
      <c r="I1649" s="50" t="s">
        <v>2193</v>
      </c>
      <c r="J1649" s="50" t="s">
        <v>43</v>
      </c>
      <c r="K1649" s="50" t="str">
        <f t="shared" si="25"/>
        <v>IPSAFILIADOS D.L.3500/TRABAJADORSOLICITUD DE BENEFICIOS</v>
      </c>
      <c r="L1649" s="49" t="s">
        <v>44</v>
      </c>
      <c r="M1649" s="52" t="s">
        <v>98</v>
      </c>
    </row>
    <row r="1650" spans="1:13" x14ac:dyDescent="0.2">
      <c r="A1650" s="50" t="s">
        <v>2194</v>
      </c>
      <c r="B1650" s="50" t="s">
        <v>2133</v>
      </c>
      <c r="C1650" s="56" t="s">
        <v>2184</v>
      </c>
      <c r="D1650" s="50" t="s">
        <v>94</v>
      </c>
      <c r="E1650" s="50" t="s">
        <v>39</v>
      </c>
      <c r="F1650" s="50" t="s">
        <v>68</v>
      </c>
      <c r="G1650" s="50" t="s">
        <v>69</v>
      </c>
      <c r="H1650" s="50" t="s">
        <v>70</v>
      </c>
      <c r="I1650" s="50" t="s">
        <v>2194</v>
      </c>
      <c r="J1650" s="50" t="s">
        <v>43</v>
      </c>
      <c r="K1650" s="50" t="str">
        <f t="shared" si="25"/>
        <v>CANALES DE ATENCIÓNCAPRICALIDAD ATENCIÓN DEL FUNCIONARIO</v>
      </c>
      <c r="L1650" s="49" t="s">
        <v>71</v>
      </c>
      <c r="M1650" s="52" t="s">
        <v>98</v>
      </c>
    </row>
    <row r="1651" spans="1:13" x14ac:dyDescent="0.2">
      <c r="A1651" s="50" t="s">
        <v>2195</v>
      </c>
      <c r="B1651" s="50" t="s">
        <v>2142</v>
      </c>
      <c r="C1651" s="56" t="s">
        <v>2184</v>
      </c>
      <c r="D1651" s="50" t="s">
        <v>94</v>
      </c>
      <c r="E1651" s="50" t="s">
        <v>39</v>
      </c>
      <c r="F1651" s="50" t="s">
        <v>68</v>
      </c>
      <c r="G1651" s="50" t="s">
        <v>69</v>
      </c>
      <c r="H1651" s="50" t="s">
        <v>42</v>
      </c>
      <c r="I1651" s="50" t="s">
        <v>2195</v>
      </c>
      <c r="J1651" s="50" t="s">
        <v>43</v>
      </c>
      <c r="K1651" s="50" t="str">
        <f t="shared" si="25"/>
        <v>CANALES DE ATENCIÓNCAPRIINFORMACIÓN Y ORIENTACIÓN</v>
      </c>
      <c r="L1651" s="49" t="s">
        <v>684</v>
      </c>
      <c r="M1651" s="52" t="s">
        <v>98</v>
      </c>
    </row>
    <row r="1652" spans="1:13" x14ac:dyDescent="0.2">
      <c r="A1652" s="52" t="s">
        <v>2196</v>
      </c>
      <c r="B1652" s="52" t="s">
        <v>2179</v>
      </c>
      <c r="C1652" s="57" t="s">
        <v>1275</v>
      </c>
      <c r="D1652" s="52" t="s">
        <v>94</v>
      </c>
      <c r="E1652" s="52" t="s">
        <v>209</v>
      </c>
      <c r="F1652" s="52" t="s">
        <v>68</v>
      </c>
      <c r="G1652" s="52" t="s">
        <v>69</v>
      </c>
      <c r="H1652" s="52" t="s">
        <v>70</v>
      </c>
      <c r="I1652" s="52" t="s">
        <v>2196</v>
      </c>
      <c r="J1652" s="50" t="s">
        <v>43</v>
      </c>
      <c r="K1652" s="50" t="str">
        <f t="shared" si="25"/>
        <v>CANALES DE ATENCIÓNCAPRICALIDAD ATENCIÓN DEL FUNCIONARIO</v>
      </c>
      <c r="L1652" s="53" t="s">
        <v>71</v>
      </c>
      <c r="M1652" s="52" t="s">
        <v>98</v>
      </c>
    </row>
    <row r="1653" spans="1:13" x14ac:dyDescent="0.2">
      <c r="A1653" s="52" t="s">
        <v>2197</v>
      </c>
      <c r="B1653" s="52" t="s">
        <v>2184</v>
      </c>
      <c r="C1653" s="57" t="s">
        <v>1275</v>
      </c>
      <c r="D1653" s="52" t="s">
        <v>94</v>
      </c>
      <c r="E1653" s="52" t="s">
        <v>209</v>
      </c>
      <c r="F1653" s="52" t="s">
        <v>68</v>
      </c>
      <c r="G1653" s="52" t="s">
        <v>69</v>
      </c>
      <c r="H1653" s="52" t="s">
        <v>537</v>
      </c>
      <c r="I1653" s="52" t="s">
        <v>2197</v>
      </c>
      <c r="J1653" s="50" t="s">
        <v>43</v>
      </c>
      <c r="K1653" s="50" t="str">
        <f t="shared" si="25"/>
        <v>CANALES DE ATENCIÓNCAPRICALIDAD INFORMACIÓN RECIBIDA (RESPUESTA)</v>
      </c>
      <c r="L1653" s="53" t="s">
        <v>71</v>
      </c>
      <c r="M1653" s="52" t="s">
        <v>98</v>
      </c>
    </row>
    <row r="1654" spans="1:13" x14ac:dyDescent="0.2">
      <c r="A1654" s="52" t="s">
        <v>2198</v>
      </c>
      <c r="B1654" s="52" t="s">
        <v>1275</v>
      </c>
      <c r="C1654" s="57" t="s">
        <v>1275</v>
      </c>
      <c r="D1654" s="52" t="s">
        <v>94</v>
      </c>
      <c r="E1654" s="52" t="s">
        <v>209</v>
      </c>
      <c r="F1654" s="52" t="s">
        <v>40</v>
      </c>
      <c r="G1654" s="52" t="s">
        <v>54</v>
      </c>
      <c r="H1654" s="52" t="s">
        <v>715</v>
      </c>
      <c r="I1654" s="52" t="s">
        <v>2198</v>
      </c>
      <c r="J1654" s="50" t="s">
        <v>43</v>
      </c>
      <c r="K1654" s="50" t="str">
        <f t="shared" si="25"/>
        <v>IPSPENSIONADOSSALDO INSOLUTO</v>
      </c>
      <c r="L1654" s="53" t="s">
        <v>44</v>
      </c>
      <c r="M1654" s="52" t="s">
        <v>98</v>
      </c>
    </row>
    <row r="1655" spans="1:13" x14ac:dyDescent="0.2">
      <c r="A1655" s="50" t="s">
        <v>2199</v>
      </c>
      <c r="B1655" s="50" t="s">
        <v>2119</v>
      </c>
      <c r="C1655" s="56" t="s">
        <v>2200</v>
      </c>
      <c r="D1655" s="50" t="s">
        <v>94</v>
      </c>
      <c r="E1655" s="50" t="s">
        <v>39</v>
      </c>
      <c r="F1655" s="50" t="s">
        <v>40</v>
      </c>
      <c r="G1655" s="50" t="s">
        <v>1111</v>
      </c>
      <c r="H1655" s="50" t="s">
        <v>1137</v>
      </c>
      <c r="I1655" s="50" t="s">
        <v>2199</v>
      </c>
      <c r="J1655" s="50" t="s">
        <v>43</v>
      </c>
      <c r="K1655" s="50" t="str">
        <f t="shared" si="25"/>
        <v>IPSPENSIÓN GARANTIZADA UNIVERSALINGRESO SOLICITUD PGU</v>
      </c>
      <c r="L1655" s="49" t="s">
        <v>44</v>
      </c>
      <c r="M1655" s="52" t="s">
        <v>98</v>
      </c>
    </row>
    <row r="1656" spans="1:13" x14ac:dyDescent="0.2">
      <c r="A1656" s="52" t="s">
        <v>2201</v>
      </c>
      <c r="B1656" s="52" t="s">
        <v>2202</v>
      </c>
      <c r="C1656" s="57" t="s">
        <v>2202</v>
      </c>
      <c r="D1656" s="52" t="s">
        <v>94</v>
      </c>
      <c r="E1656" s="52" t="s">
        <v>209</v>
      </c>
      <c r="F1656" s="52" t="s">
        <v>68</v>
      </c>
      <c r="G1656" s="52" t="s">
        <v>69</v>
      </c>
      <c r="H1656" s="52" t="s">
        <v>70</v>
      </c>
      <c r="I1656" s="52" t="s">
        <v>2201</v>
      </c>
      <c r="J1656" s="50" t="s">
        <v>43</v>
      </c>
      <c r="K1656" s="50" t="str">
        <f t="shared" si="25"/>
        <v>CANALES DE ATENCIÓNCAPRICALIDAD ATENCIÓN DEL FUNCIONARIO</v>
      </c>
      <c r="L1656" s="53" t="s">
        <v>71</v>
      </c>
      <c r="M1656" s="52" t="s">
        <v>98</v>
      </c>
    </row>
    <row r="1657" spans="1:13" x14ac:dyDescent="0.2">
      <c r="A1657" s="50" t="s">
        <v>2203</v>
      </c>
      <c r="B1657" s="50" t="s">
        <v>1877</v>
      </c>
      <c r="C1657" s="56" t="s">
        <v>2202</v>
      </c>
      <c r="D1657" s="50" t="s">
        <v>656</v>
      </c>
      <c r="E1657" s="50" t="s">
        <v>39</v>
      </c>
      <c r="F1657" s="50" t="s">
        <v>68</v>
      </c>
      <c r="G1657" s="50" t="s">
        <v>69</v>
      </c>
      <c r="H1657" s="50" t="s">
        <v>1569</v>
      </c>
      <c r="I1657" s="50" t="s">
        <v>2203</v>
      </c>
      <c r="J1657" s="50" t="s">
        <v>43</v>
      </c>
      <c r="K1657" s="50" t="str">
        <f t="shared" si="25"/>
        <v>CANALES DE ATENCIÓNCAPRIINFRAESTRUCTURA DEL LOCAL</v>
      </c>
      <c r="L1657" s="49" t="s">
        <v>684</v>
      </c>
      <c r="M1657" s="52" t="s">
        <v>658</v>
      </c>
    </row>
    <row r="1658" spans="1:13" x14ac:dyDescent="0.2">
      <c r="A1658" s="52" t="s">
        <v>2204</v>
      </c>
      <c r="B1658" s="52" t="s">
        <v>2159</v>
      </c>
      <c r="C1658" s="57" t="s">
        <v>2205</v>
      </c>
      <c r="D1658" s="52" t="s">
        <v>94</v>
      </c>
      <c r="E1658" s="52" t="s">
        <v>209</v>
      </c>
      <c r="F1658" s="52" t="s">
        <v>40</v>
      </c>
      <c r="G1658" s="52" t="s">
        <v>1111</v>
      </c>
      <c r="H1658" s="52" t="s">
        <v>2167</v>
      </c>
      <c r="I1658" s="52" t="s">
        <v>2204</v>
      </c>
      <c r="J1658" s="50" t="s">
        <v>43</v>
      </c>
      <c r="K1658" s="50" t="str">
        <f t="shared" si="25"/>
        <v>IPSPENSIÓN GARANTIZADA UNIVERSALINGRESO A SISTEMA INTEGRADO RECLAMOS PGU</v>
      </c>
      <c r="L1658" s="53" t="s">
        <v>44</v>
      </c>
      <c r="M1658" s="52" t="s">
        <v>98</v>
      </c>
    </row>
    <row r="1659" spans="1:13" x14ac:dyDescent="0.2">
      <c r="A1659" s="52" t="s">
        <v>2206</v>
      </c>
      <c r="B1659" s="52" t="s">
        <v>2184</v>
      </c>
      <c r="C1659" s="57" t="s">
        <v>2205</v>
      </c>
      <c r="D1659" s="52" t="s">
        <v>94</v>
      </c>
      <c r="E1659" s="52" t="s">
        <v>209</v>
      </c>
      <c r="F1659" s="52" t="s">
        <v>68</v>
      </c>
      <c r="G1659" s="52" t="s">
        <v>69</v>
      </c>
      <c r="H1659" s="52" t="s">
        <v>70</v>
      </c>
      <c r="I1659" s="52" t="s">
        <v>2206</v>
      </c>
      <c r="J1659" s="50" t="s">
        <v>43</v>
      </c>
      <c r="K1659" s="50" t="str">
        <f t="shared" si="25"/>
        <v>CANALES DE ATENCIÓNCAPRICALIDAD ATENCIÓN DEL FUNCIONARIO</v>
      </c>
      <c r="L1659" s="53" t="s">
        <v>71</v>
      </c>
      <c r="M1659" s="52" t="s">
        <v>98</v>
      </c>
    </row>
    <row r="1660" spans="1:13" x14ac:dyDescent="0.2">
      <c r="A1660" s="52" t="s">
        <v>2207</v>
      </c>
      <c r="B1660" s="52" t="s">
        <v>1275</v>
      </c>
      <c r="C1660" s="57" t="s">
        <v>2205</v>
      </c>
      <c r="D1660" s="52" t="s">
        <v>94</v>
      </c>
      <c r="E1660" s="52" t="s">
        <v>209</v>
      </c>
      <c r="F1660" s="52" t="s">
        <v>68</v>
      </c>
      <c r="G1660" s="52" t="s">
        <v>69</v>
      </c>
      <c r="H1660" s="52" t="s">
        <v>70</v>
      </c>
      <c r="I1660" s="52" t="s">
        <v>2207</v>
      </c>
      <c r="J1660" s="50" t="s">
        <v>43</v>
      </c>
      <c r="K1660" s="50" t="str">
        <f t="shared" si="25"/>
        <v>CANALES DE ATENCIÓNCAPRICALIDAD ATENCIÓN DEL FUNCIONARIO</v>
      </c>
      <c r="L1660" s="53" t="s">
        <v>71</v>
      </c>
      <c r="M1660" s="52" t="s">
        <v>98</v>
      </c>
    </row>
    <row r="1661" spans="1:13" x14ac:dyDescent="0.2">
      <c r="A1661" s="52" t="s">
        <v>2208</v>
      </c>
      <c r="B1661" s="52" t="s">
        <v>1275</v>
      </c>
      <c r="C1661" s="57" t="s">
        <v>2205</v>
      </c>
      <c r="D1661" s="52" t="s">
        <v>94</v>
      </c>
      <c r="E1661" s="52" t="s">
        <v>209</v>
      </c>
      <c r="F1661" s="52" t="s">
        <v>68</v>
      </c>
      <c r="G1661" s="52" t="s">
        <v>69</v>
      </c>
      <c r="H1661" s="52" t="s">
        <v>70</v>
      </c>
      <c r="I1661" s="52" t="s">
        <v>2208</v>
      </c>
      <c r="J1661" s="50" t="s">
        <v>43</v>
      </c>
      <c r="K1661" s="50" t="str">
        <f t="shared" si="25"/>
        <v>CANALES DE ATENCIÓNCAPRICALIDAD ATENCIÓN DEL FUNCIONARIO</v>
      </c>
      <c r="L1661" s="53" t="s">
        <v>71</v>
      </c>
      <c r="M1661" s="52" t="s">
        <v>98</v>
      </c>
    </row>
    <row r="1662" spans="1:13" x14ac:dyDescent="0.2">
      <c r="A1662" s="50" t="s">
        <v>2209</v>
      </c>
      <c r="B1662" s="50" t="s">
        <v>2127</v>
      </c>
      <c r="C1662" s="56" t="s">
        <v>2205</v>
      </c>
      <c r="D1662" s="50" t="s">
        <v>656</v>
      </c>
      <c r="E1662" s="50" t="s">
        <v>39</v>
      </c>
      <c r="F1662" s="50" t="s">
        <v>40</v>
      </c>
      <c r="G1662" s="50" t="s">
        <v>76</v>
      </c>
      <c r="H1662" s="50" t="s">
        <v>125</v>
      </c>
      <c r="I1662" s="50" t="s">
        <v>2209</v>
      </c>
      <c r="J1662" s="50" t="s">
        <v>43</v>
      </c>
      <c r="K1662" s="50" t="str">
        <f t="shared" si="25"/>
        <v>IPSSUBSIDIO ÚNICO FAMILIAR (SUF)-CHILE SOLIDARIOFECHA, LUGAR O FORMA DE PAGO</v>
      </c>
      <c r="L1662" s="49" t="s">
        <v>44</v>
      </c>
      <c r="M1662" s="50" t="s">
        <v>2210</v>
      </c>
    </row>
    <row r="1663" spans="1:13" x14ac:dyDescent="0.2">
      <c r="A1663" s="50" t="s">
        <v>2211</v>
      </c>
      <c r="B1663" s="50" t="s">
        <v>2041</v>
      </c>
      <c r="C1663" s="56" t="s">
        <v>2205</v>
      </c>
      <c r="D1663" s="50" t="s">
        <v>94</v>
      </c>
      <c r="E1663" s="50" t="s">
        <v>39</v>
      </c>
      <c r="F1663" s="50" t="s">
        <v>40</v>
      </c>
      <c r="G1663" s="50" t="s">
        <v>2003</v>
      </c>
      <c r="H1663" s="50" t="s">
        <v>42</v>
      </c>
      <c r="I1663" s="50" t="s">
        <v>2211</v>
      </c>
      <c r="J1663" s="50" t="s">
        <v>43</v>
      </c>
      <c r="K1663" s="50" t="str">
        <f t="shared" si="25"/>
        <v>IPSBONO EXTRAORDINARIO DE INVIERNO CHILE APOYAINFORMACIÓN Y ORIENTACIÓN</v>
      </c>
      <c r="L1663" s="49" t="s">
        <v>71</v>
      </c>
      <c r="M1663" s="52" t="s">
        <v>98</v>
      </c>
    </row>
    <row r="1664" spans="1:13" x14ac:dyDescent="0.2">
      <c r="A1664" s="52" t="s">
        <v>2212</v>
      </c>
      <c r="B1664" s="52" t="s">
        <v>2159</v>
      </c>
      <c r="C1664" s="57" t="s">
        <v>1861</v>
      </c>
      <c r="D1664" s="52" t="s">
        <v>94</v>
      </c>
      <c r="E1664" s="52" t="s">
        <v>209</v>
      </c>
      <c r="F1664" s="52" t="s">
        <v>40</v>
      </c>
      <c r="G1664" s="52" t="s">
        <v>49</v>
      </c>
      <c r="H1664" s="52" t="s">
        <v>42</v>
      </c>
      <c r="I1664" s="52" t="s">
        <v>2212</v>
      </c>
      <c r="J1664" s="50" t="s">
        <v>43</v>
      </c>
      <c r="K1664" s="50" t="str">
        <f t="shared" si="25"/>
        <v>IPSIMPONENTES EX CAJAS DE PREVISIÓN (REPARTO)INFORMACIÓN Y ORIENTACIÓN</v>
      </c>
      <c r="L1664" s="53" t="s">
        <v>44</v>
      </c>
      <c r="M1664" s="52" t="s">
        <v>98</v>
      </c>
    </row>
    <row r="1665" spans="1:13" x14ac:dyDescent="0.2">
      <c r="A1665" s="52" t="s">
        <v>2213</v>
      </c>
      <c r="B1665" s="52" t="s">
        <v>1275</v>
      </c>
      <c r="C1665" s="57" t="s">
        <v>1861</v>
      </c>
      <c r="D1665" s="52" t="s">
        <v>94</v>
      </c>
      <c r="E1665" s="52" t="s">
        <v>209</v>
      </c>
      <c r="F1665" s="52" t="s">
        <v>40</v>
      </c>
      <c r="G1665" s="52" t="s">
        <v>49</v>
      </c>
      <c r="H1665" s="52" t="s">
        <v>50</v>
      </c>
      <c r="I1665" s="52" t="s">
        <v>2213</v>
      </c>
      <c r="J1665" s="50" t="s">
        <v>43</v>
      </c>
      <c r="K1665" s="50" t="str">
        <f t="shared" si="25"/>
        <v>IPSIMPONENTES EX CAJAS DE PREVISIÓN (REPARTO)ESTADO SOLICITUD EN TRÁMITE</v>
      </c>
      <c r="L1665" s="53" t="s">
        <v>44</v>
      </c>
      <c r="M1665" s="52" t="s">
        <v>98</v>
      </c>
    </row>
    <row r="1666" spans="1:13" x14ac:dyDescent="0.2">
      <c r="A1666" s="52" t="s">
        <v>2214</v>
      </c>
      <c r="B1666" s="52" t="s">
        <v>2202</v>
      </c>
      <c r="C1666" s="57" t="s">
        <v>1861</v>
      </c>
      <c r="D1666" s="52" t="s">
        <v>94</v>
      </c>
      <c r="E1666" s="52" t="s">
        <v>209</v>
      </c>
      <c r="F1666" s="52" t="s">
        <v>40</v>
      </c>
      <c r="G1666" s="52" t="s">
        <v>1111</v>
      </c>
      <c r="H1666" s="52" t="s">
        <v>2215</v>
      </c>
      <c r="I1666" s="52" t="s">
        <v>2214</v>
      </c>
      <c r="J1666" s="50" t="s">
        <v>43</v>
      </c>
      <c r="K1666" s="50" t="str">
        <f t="shared" si="25"/>
        <v>IPSPENSIÓN GARANTIZADA UNIVERSALINGRESO SOLICITUD DE APELACIÓN POR RECHAZO</v>
      </c>
      <c r="L1666" s="53" t="s">
        <v>71</v>
      </c>
      <c r="M1666" s="52" t="s">
        <v>98</v>
      </c>
    </row>
    <row r="1667" spans="1:13" x14ac:dyDescent="0.2">
      <c r="A1667" s="52" t="s">
        <v>2216</v>
      </c>
      <c r="B1667" s="52" t="s">
        <v>2205</v>
      </c>
      <c r="C1667" s="57" t="s">
        <v>1861</v>
      </c>
      <c r="D1667" s="52" t="s">
        <v>94</v>
      </c>
      <c r="E1667" s="52" t="s">
        <v>209</v>
      </c>
      <c r="F1667" s="52" t="s">
        <v>40</v>
      </c>
      <c r="G1667" s="52" t="s">
        <v>54</v>
      </c>
      <c r="H1667" s="52" t="s">
        <v>42</v>
      </c>
      <c r="I1667" s="52" t="s">
        <v>2216</v>
      </c>
      <c r="J1667" s="50" t="s">
        <v>43</v>
      </c>
      <c r="K1667" s="50" t="str">
        <f t="shared" ref="K1667:K1730" si="26">F1667&amp;G1667&amp;H1667</f>
        <v>IPSPENSIONADOSINFORMACIÓN Y ORIENTACIÓN</v>
      </c>
      <c r="L1667" s="53" t="s">
        <v>44</v>
      </c>
      <c r="M1667" s="52" t="s">
        <v>98</v>
      </c>
    </row>
    <row r="1668" spans="1:13" x14ac:dyDescent="0.2">
      <c r="A1668" s="50" t="s">
        <v>2217</v>
      </c>
      <c r="B1668" s="50" t="s">
        <v>1601</v>
      </c>
      <c r="C1668" s="56" t="s">
        <v>1861</v>
      </c>
      <c r="D1668" s="50" t="s">
        <v>38</v>
      </c>
      <c r="E1668" s="50" t="s">
        <v>39</v>
      </c>
      <c r="F1668" s="50" t="s">
        <v>40</v>
      </c>
      <c r="G1668" s="50" t="s">
        <v>1111</v>
      </c>
      <c r="H1668" s="50" t="s">
        <v>42</v>
      </c>
      <c r="I1668" s="50" t="s">
        <v>2217</v>
      </c>
      <c r="J1668" s="50" t="s">
        <v>43</v>
      </c>
      <c r="K1668" s="50" t="str">
        <f t="shared" si="26"/>
        <v>IPSPENSIÓN GARANTIZADA UNIVERSALINFORMACIÓN Y ORIENTACIÓN</v>
      </c>
      <c r="L1668" s="49" t="s">
        <v>71</v>
      </c>
      <c r="M1668" s="52" t="s">
        <v>45</v>
      </c>
    </row>
    <row r="1669" spans="1:13" x14ac:dyDescent="0.2">
      <c r="A1669" s="50" t="s">
        <v>2218</v>
      </c>
      <c r="B1669" s="50" t="s">
        <v>2110</v>
      </c>
      <c r="C1669" s="56" t="s">
        <v>1861</v>
      </c>
      <c r="D1669" s="50" t="s">
        <v>38</v>
      </c>
      <c r="E1669" s="50" t="s">
        <v>39</v>
      </c>
      <c r="F1669" s="50" t="s">
        <v>40</v>
      </c>
      <c r="G1669" s="50" t="s">
        <v>2003</v>
      </c>
      <c r="H1669" s="50" t="s">
        <v>42</v>
      </c>
      <c r="I1669" s="50" t="s">
        <v>2218</v>
      </c>
      <c r="J1669" s="50" t="s">
        <v>43</v>
      </c>
      <c r="K1669" s="50" t="str">
        <f t="shared" si="26"/>
        <v>IPSBONO EXTRAORDINARIO DE INVIERNO CHILE APOYAINFORMACIÓN Y ORIENTACIÓN</v>
      </c>
      <c r="L1669" s="49" t="s">
        <v>71</v>
      </c>
      <c r="M1669" s="52" t="s">
        <v>45</v>
      </c>
    </row>
    <row r="1670" spans="1:13" x14ac:dyDescent="0.2">
      <c r="A1670" s="50" t="s">
        <v>2219</v>
      </c>
      <c r="B1670" s="50" t="s">
        <v>2110</v>
      </c>
      <c r="C1670" s="56" t="s">
        <v>1861</v>
      </c>
      <c r="D1670" s="50" t="s">
        <v>38</v>
      </c>
      <c r="E1670" s="50" t="s">
        <v>39</v>
      </c>
      <c r="F1670" s="50" t="s">
        <v>40</v>
      </c>
      <c r="G1670" s="50" t="s">
        <v>54</v>
      </c>
      <c r="H1670" s="50" t="s">
        <v>42</v>
      </c>
      <c r="I1670" s="50" t="s">
        <v>2219</v>
      </c>
      <c r="J1670" s="50" t="s">
        <v>43</v>
      </c>
      <c r="K1670" s="50" t="str">
        <f t="shared" si="26"/>
        <v>IPSPENSIONADOSINFORMACIÓN Y ORIENTACIÓN</v>
      </c>
      <c r="L1670" s="49" t="s">
        <v>44</v>
      </c>
      <c r="M1670" s="52" t="s">
        <v>45</v>
      </c>
    </row>
    <row r="1671" spans="1:13" x14ac:dyDescent="0.2">
      <c r="A1671" s="52" t="s">
        <v>2220</v>
      </c>
      <c r="B1671" s="52" t="s">
        <v>2184</v>
      </c>
      <c r="C1671" s="57" t="s">
        <v>1908</v>
      </c>
      <c r="D1671" s="52" t="s">
        <v>656</v>
      </c>
      <c r="E1671" s="52" t="s">
        <v>209</v>
      </c>
      <c r="F1671" s="52" t="s">
        <v>68</v>
      </c>
      <c r="G1671" s="52" t="s">
        <v>69</v>
      </c>
      <c r="H1671" s="52" t="s">
        <v>70</v>
      </c>
      <c r="I1671" s="52" t="s">
        <v>2220</v>
      </c>
      <c r="J1671" s="50" t="s">
        <v>43</v>
      </c>
      <c r="K1671" s="50" t="str">
        <f t="shared" si="26"/>
        <v>CANALES DE ATENCIÓNCAPRICALIDAD ATENCIÓN DEL FUNCIONARIO</v>
      </c>
      <c r="L1671" s="53" t="s">
        <v>71</v>
      </c>
      <c r="M1671" s="52" t="s">
        <v>658</v>
      </c>
    </row>
    <row r="1672" spans="1:13" x14ac:dyDescent="0.2">
      <c r="A1672" s="50" t="s">
        <v>2221</v>
      </c>
      <c r="B1672" s="50" t="s">
        <v>248</v>
      </c>
      <c r="C1672" s="59" t="s">
        <v>92</v>
      </c>
      <c r="D1672" s="50" t="s">
        <v>94</v>
      </c>
      <c r="E1672" s="50" t="s">
        <v>39</v>
      </c>
      <c r="F1672" s="50" t="s">
        <v>196</v>
      </c>
      <c r="G1672" s="50" t="s">
        <v>2222</v>
      </c>
      <c r="H1672" s="50" t="s">
        <v>1910</v>
      </c>
      <c r="I1672" s="50" t="s">
        <v>2221</v>
      </c>
      <c r="J1672" s="50" t="s">
        <v>43</v>
      </c>
      <c r="K1672" s="50" t="str">
        <f t="shared" si="26"/>
        <v>REGISTRO CIVIL E IDENTIFICACIÓNCERTIFICADO DE NACIMIENTO PARA TODO TRÁMITEENTREGA DE CERTIFICADO</v>
      </c>
      <c r="L1672" s="49" t="s">
        <v>71</v>
      </c>
      <c r="M1672" s="50" t="s">
        <v>98</v>
      </c>
    </row>
    <row r="1673" spans="1:13" x14ac:dyDescent="0.2">
      <c r="A1673" s="52" t="s">
        <v>2223</v>
      </c>
      <c r="B1673" s="52" t="s">
        <v>1275</v>
      </c>
      <c r="C1673" s="57" t="s">
        <v>1908</v>
      </c>
      <c r="D1673" s="52" t="s">
        <v>94</v>
      </c>
      <c r="E1673" s="52" t="s">
        <v>209</v>
      </c>
      <c r="F1673" s="52" t="s">
        <v>40</v>
      </c>
      <c r="G1673" s="52" t="s">
        <v>1111</v>
      </c>
      <c r="H1673" s="52" t="s">
        <v>1455</v>
      </c>
      <c r="I1673" s="52" t="s">
        <v>2223</v>
      </c>
      <c r="J1673" s="50" t="s">
        <v>43</v>
      </c>
      <c r="K1673" s="50" t="str">
        <f t="shared" si="26"/>
        <v>IPSPENSIÓN GARANTIZADA UNIVERSALESTADO DE SOLICITUD</v>
      </c>
      <c r="L1673" s="53" t="s">
        <v>44</v>
      </c>
      <c r="M1673" s="52" t="s">
        <v>98</v>
      </c>
    </row>
    <row r="1674" spans="1:13" x14ac:dyDescent="0.2">
      <c r="A1674" s="52" t="s">
        <v>2224</v>
      </c>
      <c r="B1674" s="52" t="s">
        <v>2200</v>
      </c>
      <c r="C1674" s="57" t="s">
        <v>1908</v>
      </c>
      <c r="D1674" s="52" t="s">
        <v>94</v>
      </c>
      <c r="E1674" s="52" t="s">
        <v>209</v>
      </c>
      <c r="F1674" s="52" t="s">
        <v>40</v>
      </c>
      <c r="G1674" s="52" t="s">
        <v>54</v>
      </c>
      <c r="H1674" s="52" t="s">
        <v>55</v>
      </c>
      <c r="I1674" s="52" t="s">
        <v>2224</v>
      </c>
      <c r="J1674" s="50" t="s">
        <v>43</v>
      </c>
      <c r="K1674" s="50" t="str">
        <f t="shared" si="26"/>
        <v>IPSPENSIONADOSAGUINALDO</v>
      </c>
      <c r="L1674" s="53" t="s">
        <v>44</v>
      </c>
      <c r="M1674" s="52" t="s">
        <v>98</v>
      </c>
    </row>
    <row r="1675" spans="1:13" x14ac:dyDescent="0.2">
      <c r="A1675" s="52" t="s">
        <v>2225</v>
      </c>
      <c r="B1675" s="52" t="s">
        <v>1908</v>
      </c>
      <c r="C1675" s="57" t="s">
        <v>1908</v>
      </c>
      <c r="D1675" s="52" t="s">
        <v>94</v>
      </c>
      <c r="E1675" s="52" t="s">
        <v>209</v>
      </c>
      <c r="F1675" s="52" t="s">
        <v>40</v>
      </c>
      <c r="G1675" s="52" t="s">
        <v>62</v>
      </c>
      <c r="H1675" s="52" t="s">
        <v>63</v>
      </c>
      <c r="I1675" s="52" t="s">
        <v>2225</v>
      </c>
      <c r="J1675" s="50" t="s">
        <v>43</v>
      </c>
      <c r="K1675" s="50" t="str">
        <f t="shared" si="26"/>
        <v>IPSAFILIADOS D.L.3500/TRABAJADORASIGNACIÓN FAMILIAR</v>
      </c>
      <c r="L1675" s="53" t="s">
        <v>44</v>
      </c>
      <c r="M1675" s="52" t="s">
        <v>98</v>
      </c>
    </row>
    <row r="1676" spans="1:13" x14ac:dyDescent="0.2">
      <c r="A1676" s="50" t="s">
        <v>2226</v>
      </c>
      <c r="B1676" s="50" t="s">
        <v>2119</v>
      </c>
      <c r="C1676" s="56" t="s">
        <v>1908</v>
      </c>
      <c r="D1676" s="50" t="s">
        <v>38</v>
      </c>
      <c r="E1676" s="50" t="s">
        <v>39</v>
      </c>
      <c r="F1676" s="50" t="s">
        <v>40</v>
      </c>
      <c r="G1676" s="50" t="s">
        <v>2003</v>
      </c>
      <c r="H1676" s="50" t="s">
        <v>42</v>
      </c>
      <c r="I1676" s="50" t="s">
        <v>2226</v>
      </c>
      <c r="J1676" s="50" t="s">
        <v>43</v>
      </c>
      <c r="K1676" s="50" t="str">
        <f t="shared" si="26"/>
        <v>IPSBONO EXTRAORDINARIO DE INVIERNO CHILE APOYAINFORMACIÓN Y ORIENTACIÓN</v>
      </c>
      <c r="L1676" s="49" t="s">
        <v>71</v>
      </c>
      <c r="M1676" s="52" t="s">
        <v>45</v>
      </c>
    </row>
    <row r="1677" spans="1:13" x14ac:dyDescent="0.2">
      <c r="A1677" s="50" t="s">
        <v>2227</v>
      </c>
      <c r="B1677" s="50" t="s">
        <v>2119</v>
      </c>
      <c r="C1677" s="56" t="s">
        <v>1908</v>
      </c>
      <c r="D1677" s="50" t="s">
        <v>38</v>
      </c>
      <c r="E1677" s="50" t="s">
        <v>39</v>
      </c>
      <c r="F1677" s="50" t="s">
        <v>40</v>
      </c>
      <c r="G1677" s="50" t="s">
        <v>1111</v>
      </c>
      <c r="H1677" s="50" t="s">
        <v>1540</v>
      </c>
      <c r="I1677" s="50" t="s">
        <v>2227</v>
      </c>
      <c r="J1677" s="50" t="s">
        <v>43</v>
      </c>
      <c r="K1677" s="50" t="str">
        <f t="shared" si="26"/>
        <v>IPSPENSIÓN GARANTIZADA UNIVERSALFECHA Y FORMA DE PAGO</v>
      </c>
      <c r="L1677" s="49" t="s">
        <v>44</v>
      </c>
      <c r="M1677" s="52" t="s">
        <v>45</v>
      </c>
    </row>
    <row r="1678" spans="1:13" x14ac:dyDescent="0.2">
      <c r="A1678" s="50" t="s">
        <v>2228</v>
      </c>
      <c r="B1678" s="50" t="s">
        <v>2121</v>
      </c>
      <c r="C1678" s="56" t="s">
        <v>1908</v>
      </c>
      <c r="D1678" s="50" t="s">
        <v>38</v>
      </c>
      <c r="E1678" s="50" t="s">
        <v>39</v>
      </c>
      <c r="F1678" s="50" t="s">
        <v>40</v>
      </c>
      <c r="G1678" s="50" t="s">
        <v>177</v>
      </c>
      <c r="H1678" s="50" t="s">
        <v>657</v>
      </c>
      <c r="I1678" s="50" t="s">
        <v>2228</v>
      </c>
      <c r="J1678" s="50" t="s">
        <v>43</v>
      </c>
      <c r="K1678" s="50" t="str">
        <f t="shared" si="26"/>
        <v>IPSINFORMACIÓN INSTITUCIONALHORARIOS DE ATENCIÓN</v>
      </c>
      <c r="L1678" s="49" t="s">
        <v>44</v>
      </c>
      <c r="M1678" s="52" t="s">
        <v>45</v>
      </c>
    </row>
    <row r="1679" spans="1:13" x14ac:dyDescent="0.2">
      <c r="A1679" s="50" t="s">
        <v>2229</v>
      </c>
      <c r="B1679" s="50" t="s">
        <v>2121</v>
      </c>
      <c r="C1679" s="56" t="s">
        <v>1908</v>
      </c>
      <c r="D1679" s="50" t="s">
        <v>38</v>
      </c>
      <c r="E1679" s="50" t="s">
        <v>39</v>
      </c>
      <c r="F1679" s="50" t="s">
        <v>68</v>
      </c>
      <c r="G1679" s="50" t="s">
        <v>69</v>
      </c>
      <c r="H1679" s="50" t="s">
        <v>70</v>
      </c>
      <c r="I1679" s="50" t="s">
        <v>2229</v>
      </c>
      <c r="J1679" s="50" t="s">
        <v>43</v>
      </c>
      <c r="K1679" s="50" t="str">
        <f t="shared" si="26"/>
        <v>CANALES DE ATENCIÓNCAPRICALIDAD ATENCIÓN DEL FUNCIONARIO</v>
      </c>
      <c r="L1679" s="49" t="s">
        <v>71</v>
      </c>
      <c r="M1679" s="52" t="s">
        <v>45</v>
      </c>
    </row>
    <row r="1680" spans="1:13" x14ac:dyDescent="0.2">
      <c r="A1680" s="52" t="s">
        <v>2230</v>
      </c>
      <c r="B1680" s="52" t="s">
        <v>2202</v>
      </c>
      <c r="C1680" s="57" t="s">
        <v>1933</v>
      </c>
      <c r="D1680" s="52" t="s">
        <v>94</v>
      </c>
      <c r="E1680" s="52" t="s">
        <v>209</v>
      </c>
      <c r="F1680" s="52" t="s">
        <v>40</v>
      </c>
      <c r="G1680" s="52" t="s">
        <v>62</v>
      </c>
      <c r="H1680" s="52" t="s">
        <v>1020</v>
      </c>
      <c r="I1680" s="52" t="s">
        <v>2230</v>
      </c>
      <c r="J1680" s="50" t="s">
        <v>43</v>
      </c>
      <c r="K1680" s="50" t="str">
        <f t="shared" si="26"/>
        <v>IPSAFILIADOS D.L.3500/TRABAJADORSOLICITUD DE RECLAMO</v>
      </c>
      <c r="L1680" s="53" t="s">
        <v>44</v>
      </c>
      <c r="M1680" s="52" t="s">
        <v>98</v>
      </c>
    </row>
    <row r="1681" spans="1:13" x14ac:dyDescent="0.2">
      <c r="A1681" s="52" t="s">
        <v>2231</v>
      </c>
      <c r="B1681" s="52" t="s">
        <v>1861</v>
      </c>
      <c r="C1681" s="57" t="s">
        <v>1933</v>
      </c>
      <c r="D1681" s="52" t="s">
        <v>94</v>
      </c>
      <c r="E1681" s="52" t="s">
        <v>209</v>
      </c>
      <c r="F1681" s="52" t="s">
        <v>40</v>
      </c>
      <c r="G1681" s="52" t="s">
        <v>54</v>
      </c>
      <c r="H1681" s="52" t="s">
        <v>42</v>
      </c>
      <c r="I1681" s="52" t="s">
        <v>2231</v>
      </c>
      <c r="J1681" s="50" t="s">
        <v>43</v>
      </c>
      <c r="K1681" s="50" t="str">
        <f t="shared" si="26"/>
        <v>IPSPENSIONADOSINFORMACIÓN Y ORIENTACIÓN</v>
      </c>
      <c r="L1681" s="53" t="s">
        <v>44</v>
      </c>
      <c r="M1681" s="52" t="s">
        <v>98</v>
      </c>
    </row>
    <row r="1682" spans="1:13" x14ac:dyDescent="0.2">
      <c r="A1682" s="52" t="s">
        <v>2232</v>
      </c>
      <c r="B1682" s="52" t="s">
        <v>2159</v>
      </c>
      <c r="C1682" s="57" t="s">
        <v>2046</v>
      </c>
      <c r="D1682" s="52" t="s">
        <v>94</v>
      </c>
      <c r="E1682" s="52" t="s">
        <v>209</v>
      </c>
      <c r="F1682" s="52" t="s">
        <v>40</v>
      </c>
      <c r="G1682" s="52" t="s">
        <v>54</v>
      </c>
      <c r="H1682" s="52" t="s">
        <v>1779</v>
      </c>
      <c r="I1682" s="52" t="s">
        <v>2232</v>
      </c>
      <c r="J1682" s="50" t="s">
        <v>43</v>
      </c>
      <c r="K1682" s="50" t="str">
        <f t="shared" si="26"/>
        <v>IPSPENSIONADOSBONO INVIERNO</v>
      </c>
      <c r="L1682" s="53" t="s">
        <v>44</v>
      </c>
      <c r="M1682" s="52" t="s">
        <v>98</v>
      </c>
    </row>
    <row r="1683" spans="1:13" x14ac:dyDescent="0.2">
      <c r="A1683" s="52" t="s">
        <v>2233</v>
      </c>
      <c r="B1683" s="52" t="s">
        <v>2184</v>
      </c>
      <c r="C1683" s="57" t="s">
        <v>2046</v>
      </c>
      <c r="D1683" s="52" t="s">
        <v>94</v>
      </c>
      <c r="E1683" s="52" t="s">
        <v>209</v>
      </c>
      <c r="F1683" s="52" t="s">
        <v>40</v>
      </c>
      <c r="G1683" s="52" t="s">
        <v>1111</v>
      </c>
      <c r="H1683" s="52" t="s">
        <v>42</v>
      </c>
      <c r="I1683" s="52" t="s">
        <v>2233</v>
      </c>
      <c r="J1683" s="50" t="s">
        <v>43</v>
      </c>
      <c r="K1683" s="50" t="str">
        <f t="shared" si="26"/>
        <v>IPSPENSIÓN GARANTIZADA UNIVERSALINFORMACIÓN Y ORIENTACIÓN</v>
      </c>
      <c r="L1683" s="53" t="s">
        <v>71</v>
      </c>
      <c r="M1683" s="52" t="s">
        <v>98</v>
      </c>
    </row>
    <row r="1684" spans="1:13" x14ac:dyDescent="0.2">
      <c r="A1684" s="50" t="s">
        <v>2234</v>
      </c>
      <c r="B1684" s="50" t="s">
        <v>2019</v>
      </c>
      <c r="C1684" s="59" t="s">
        <v>2153</v>
      </c>
      <c r="D1684" s="50" t="s">
        <v>94</v>
      </c>
      <c r="E1684" s="50" t="s">
        <v>39</v>
      </c>
      <c r="F1684" s="50" t="s">
        <v>142</v>
      </c>
      <c r="G1684" s="50" t="s">
        <v>143</v>
      </c>
      <c r="H1684" s="50" t="s">
        <v>1383</v>
      </c>
      <c r="I1684" s="50" t="s">
        <v>2234</v>
      </c>
      <c r="J1684" s="50" t="s">
        <v>43</v>
      </c>
      <c r="K1684" s="50" t="str">
        <f t="shared" si="26"/>
        <v>JUNAEBTARJETA NACIONAL ESTUDIANTIL REPOSICIÓNFOTOGRAFIA</v>
      </c>
      <c r="L1684" s="49" t="s">
        <v>44</v>
      </c>
      <c r="M1684" s="50" t="s">
        <v>98</v>
      </c>
    </row>
    <row r="1685" spans="1:13" x14ac:dyDescent="0.2">
      <c r="A1685" s="50" t="s">
        <v>2235</v>
      </c>
      <c r="B1685" s="50" t="s">
        <v>2142</v>
      </c>
      <c r="C1685" s="59" t="s">
        <v>2153</v>
      </c>
      <c r="D1685" s="50" t="s">
        <v>94</v>
      </c>
      <c r="E1685" s="50" t="s">
        <v>39</v>
      </c>
      <c r="F1685" s="50" t="s">
        <v>2236</v>
      </c>
      <c r="G1685" s="50" t="s">
        <v>2237</v>
      </c>
      <c r="H1685" s="50" t="s">
        <v>42</v>
      </c>
      <c r="I1685" s="50" t="s">
        <v>2235</v>
      </c>
      <c r="J1685" s="50" t="s">
        <v>43</v>
      </c>
      <c r="K1685" s="50" t="str">
        <f t="shared" si="26"/>
        <v>SENCEBONO AL TRABAJO DE LA MUJERINFORMACIÓN Y ORIENTACIÓN</v>
      </c>
      <c r="L1685" s="49" t="s">
        <v>71</v>
      </c>
      <c r="M1685" s="50" t="s">
        <v>98</v>
      </c>
    </row>
    <row r="1686" spans="1:13" x14ac:dyDescent="0.2">
      <c r="A1686" s="50" t="s">
        <v>2238</v>
      </c>
      <c r="B1686" s="50" t="s">
        <v>2142</v>
      </c>
      <c r="C1686" s="59" t="s">
        <v>2153</v>
      </c>
      <c r="D1686" s="50" t="s">
        <v>94</v>
      </c>
      <c r="E1686" s="50" t="s">
        <v>39</v>
      </c>
      <c r="F1686" s="50" t="s">
        <v>112</v>
      </c>
      <c r="G1686" s="50" t="s">
        <v>466</v>
      </c>
      <c r="H1686" s="50" t="s">
        <v>42</v>
      </c>
      <c r="I1686" s="50" t="s">
        <v>2238</v>
      </c>
      <c r="J1686" s="50" t="s">
        <v>43</v>
      </c>
      <c r="K1686" s="50" t="str">
        <f t="shared" si="26"/>
        <v>OTRAS INSTITUCIONES DEL ESTADOINFORMACIÓN Y ORIENTACIÓN OTROS PRODUCTOS OTRAS INSTITUCIONES DEL ESTADOINFORMACIÓN Y ORIENTACIÓN</v>
      </c>
      <c r="L1686" s="49" t="s">
        <v>71</v>
      </c>
      <c r="M1686" s="50" t="s">
        <v>98</v>
      </c>
    </row>
    <row r="1687" spans="1:13" x14ac:dyDescent="0.2">
      <c r="A1687" s="50" t="s">
        <v>2239</v>
      </c>
      <c r="B1687" s="50" t="s">
        <v>2142</v>
      </c>
      <c r="C1687" s="59" t="s">
        <v>2153</v>
      </c>
      <c r="D1687" s="50" t="s">
        <v>94</v>
      </c>
      <c r="E1687" s="50" t="s">
        <v>39</v>
      </c>
      <c r="F1687" s="50" t="s">
        <v>112</v>
      </c>
      <c r="G1687" s="50" t="s">
        <v>466</v>
      </c>
      <c r="H1687" s="50" t="s">
        <v>42</v>
      </c>
      <c r="I1687" s="50" t="s">
        <v>2239</v>
      </c>
      <c r="J1687" s="50" t="s">
        <v>43</v>
      </c>
      <c r="K1687" s="50" t="str">
        <f t="shared" si="26"/>
        <v>OTRAS INSTITUCIONES DEL ESTADOINFORMACIÓN Y ORIENTACIÓN OTROS PRODUCTOS OTRAS INSTITUCIONES DEL ESTADOINFORMACIÓN Y ORIENTACIÓN</v>
      </c>
      <c r="L1687" s="49" t="s">
        <v>71</v>
      </c>
      <c r="M1687" s="50" t="s">
        <v>98</v>
      </c>
    </row>
    <row r="1688" spans="1:13" x14ac:dyDescent="0.2">
      <c r="A1688" s="50" t="s">
        <v>2240</v>
      </c>
      <c r="B1688" s="50" t="s">
        <v>2153</v>
      </c>
      <c r="C1688" s="59" t="s">
        <v>2153</v>
      </c>
      <c r="D1688" s="50" t="s">
        <v>94</v>
      </c>
      <c r="E1688" s="50" t="s">
        <v>39</v>
      </c>
      <c r="F1688" s="50" t="s">
        <v>112</v>
      </c>
      <c r="G1688" s="50" t="s">
        <v>466</v>
      </c>
      <c r="H1688" s="50" t="s">
        <v>42</v>
      </c>
      <c r="I1688" s="50" t="s">
        <v>2240</v>
      </c>
      <c r="J1688" s="50" t="s">
        <v>43</v>
      </c>
      <c r="K1688" s="50" t="str">
        <f t="shared" si="26"/>
        <v>OTRAS INSTITUCIONES DEL ESTADOINFORMACIÓN Y ORIENTACIÓN OTROS PRODUCTOS OTRAS INSTITUCIONES DEL ESTADOINFORMACIÓN Y ORIENTACIÓN</v>
      </c>
      <c r="L1688" s="49" t="s">
        <v>71</v>
      </c>
      <c r="M1688" s="50" t="s">
        <v>98</v>
      </c>
    </row>
    <row r="1689" spans="1:13" x14ac:dyDescent="0.2">
      <c r="A1689" s="50" t="s">
        <v>2241</v>
      </c>
      <c r="B1689" s="50" t="s">
        <v>2153</v>
      </c>
      <c r="C1689" s="59" t="s">
        <v>2153</v>
      </c>
      <c r="D1689" s="50" t="s">
        <v>94</v>
      </c>
      <c r="E1689" s="50" t="s">
        <v>39</v>
      </c>
      <c r="F1689" s="50" t="s">
        <v>112</v>
      </c>
      <c r="G1689" s="50" t="s">
        <v>466</v>
      </c>
      <c r="H1689" s="50" t="s">
        <v>42</v>
      </c>
      <c r="I1689" s="50" t="s">
        <v>2241</v>
      </c>
      <c r="J1689" s="50" t="s">
        <v>43</v>
      </c>
      <c r="K1689" s="50" t="str">
        <f t="shared" si="26"/>
        <v>OTRAS INSTITUCIONES DEL ESTADOINFORMACIÓN Y ORIENTACIÓN OTROS PRODUCTOS OTRAS INSTITUCIONES DEL ESTADOINFORMACIÓN Y ORIENTACIÓN</v>
      </c>
      <c r="L1689" s="49" t="s">
        <v>71</v>
      </c>
      <c r="M1689" s="50" t="s">
        <v>98</v>
      </c>
    </row>
    <row r="1690" spans="1:13" ht="42" customHeight="1" x14ac:dyDescent="0.2">
      <c r="A1690" s="50" t="s">
        <v>2242</v>
      </c>
      <c r="B1690" s="50" t="s">
        <v>129</v>
      </c>
      <c r="C1690" s="55" t="s">
        <v>2205</v>
      </c>
      <c r="D1690" s="50" t="s">
        <v>94</v>
      </c>
      <c r="E1690" s="50" t="s">
        <v>39</v>
      </c>
      <c r="F1690" s="50" t="s">
        <v>95</v>
      </c>
      <c r="G1690" s="50" t="s">
        <v>96</v>
      </c>
      <c r="H1690" s="50" t="s">
        <v>1002</v>
      </c>
      <c r="I1690" s="50" t="s">
        <v>2242</v>
      </c>
      <c r="J1690" s="50" t="s">
        <v>2243</v>
      </c>
      <c r="K1690" s="50" t="str">
        <f t="shared" si="26"/>
        <v>FONASABONOS DE ATENCIÓN DE SALUDVENTA DE BONO EN SUCURSAL (TRANSBANK)</v>
      </c>
      <c r="L1690" s="49" t="s">
        <v>44</v>
      </c>
      <c r="M1690" s="50" t="s">
        <v>2244</v>
      </c>
    </row>
    <row r="1691" spans="1:13" x14ac:dyDescent="0.2">
      <c r="A1691" s="52" t="s">
        <v>2245</v>
      </c>
      <c r="B1691" s="52" t="s">
        <v>1275</v>
      </c>
      <c r="C1691" s="57" t="s">
        <v>2046</v>
      </c>
      <c r="D1691" s="52" t="s">
        <v>94</v>
      </c>
      <c r="E1691" s="52" t="s">
        <v>209</v>
      </c>
      <c r="F1691" s="52" t="s">
        <v>68</v>
      </c>
      <c r="G1691" s="52" t="s">
        <v>69</v>
      </c>
      <c r="H1691" s="52" t="s">
        <v>537</v>
      </c>
      <c r="I1691" s="52" t="s">
        <v>2245</v>
      </c>
      <c r="J1691" s="50" t="s">
        <v>43</v>
      </c>
      <c r="K1691" s="50" t="str">
        <f t="shared" si="26"/>
        <v>CANALES DE ATENCIÓNCAPRICALIDAD INFORMACIÓN RECIBIDA (RESPUESTA)</v>
      </c>
      <c r="L1691" s="53" t="s">
        <v>71</v>
      </c>
      <c r="M1691" s="52" t="s">
        <v>98</v>
      </c>
    </row>
    <row r="1692" spans="1:13" x14ac:dyDescent="0.2">
      <c r="A1692" s="52" t="s">
        <v>2246</v>
      </c>
      <c r="B1692" s="52" t="s">
        <v>2205</v>
      </c>
      <c r="C1692" s="57" t="s">
        <v>2046</v>
      </c>
      <c r="D1692" s="52" t="s">
        <v>94</v>
      </c>
      <c r="E1692" s="52" t="s">
        <v>209</v>
      </c>
      <c r="F1692" s="52" t="s">
        <v>68</v>
      </c>
      <c r="G1692" s="52" t="s">
        <v>69</v>
      </c>
      <c r="H1692" s="52" t="s">
        <v>42</v>
      </c>
      <c r="I1692" s="52" t="s">
        <v>2246</v>
      </c>
      <c r="J1692" s="50" t="s">
        <v>43</v>
      </c>
      <c r="K1692" s="50" t="str">
        <f t="shared" si="26"/>
        <v>CANALES DE ATENCIÓNCAPRIINFORMACIÓN Y ORIENTACIÓN</v>
      </c>
      <c r="L1692" s="53" t="s">
        <v>684</v>
      </c>
      <c r="M1692" s="52" t="s">
        <v>98</v>
      </c>
    </row>
    <row r="1693" spans="1:13" x14ac:dyDescent="0.2">
      <c r="A1693" s="52" t="s">
        <v>2247</v>
      </c>
      <c r="B1693" s="52" t="s">
        <v>1861</v>
      </c>
      <c r="C1693" s="57" t="s">
        <v>2046</v>
      </c>
      <c r="D1693" s="52" t="s">
        <v>94</v>
      </c>
      <c r="E1693" s="52" t="s">
        <v>209</v>
      </c>
      <c r="F1693" s="52" t="s">
        <v>40</v>
      </c>
      <c r="G1693" s="52" t="s">
        <v>1111</v>
      </c>
      <c r="H1693" s="52" t="s">
        <v>1455</v>
      </c>
      <c r="I1693" s="52" t="s">
        <v>2247</v>
      </c>
      <c r="J1693" s="50" t="s">
        <v>43</v>
      </c>
      <c r="K1693" s="50" t="str">
        <f t="shared" si="26"/>
        <v>IPSPENSIÓN GARANTIZADA UNIVERSALESTADO DE SOLICITUD</v>
      </c>
      <c r="L1693" s="53" t="s">
        <v>44</v>
      </c>
      <c r="M1693" s="52" t="s">
        <v>98</v>
      </c>
    </row>
    <row r="1694" spans="1:13" x14ac:dyDescent="0.2">
      <c r="A1694" s="52" t="s">
        <v>2248</v>
      </c>
      <c r="B1694" s="52" t="s">
        <v>1908</v>
      </c>
      <c r="C1694" s="57" t="s">
        <v>2046</v>
      </c>
      <c r="D1694" s="52" t="s">
        <v>94</v>
      </c>
      <c r="E1694" s="52" t="s">
        <v>209</v>
      </c>
      <c r="F1694" s="52" t="s">
        <v>40</v>
      </c>
      <c r="G1694" s="52" t="s">
        <v>2003</v>
      </c>
      <c r="H1694" s="52" t="s">
        <v>42</v>
      </c>
      <c r="I1694" s="52" t="s">
        <v>2248</v>
      </c>
      <c r="J1694" s="50" t="s">
        <v>43</v>
      </c>
      <c r="K1694" s="50" t="str">
        <f t="shared" si="26"/>
        <v>IPSBONO EXTRAORDINARIO DE INVIERNO CHILE APOYAINFORMACIÓN Y ORIENTACIÓN</v>
      </c>
      <c r="L1694" s="53" t="s">
        <v>71</v>
      </c>
      <c r="M1694" s="52" t="s">
        <v>98</v>
      </c>
    </row>
    <row r="1695" spans="1:13" x14ac:dyDescent="0.2">
      <c r="A1695" s="52" t="s">
        <v>2249</v>
      </c>
      <c r="B1695" s="52" t="s">
        <v>1908</v>
      </c>
      <c r="C1695" s="57" t="s">
        <v>2046</v>
      </c>
      <c r="D1695" s="52" t="s">
        <v>94</v>
      </c>
      <c r="E1695" s="52" t="s">
        <v>209</v>
      </c>
      <c r="F1695" s="52" t="s">
        <v>68</v>
      </c>
      <c r="G1695" s="52" t="s">
        <v>69</v>
      </c>
      <c r="H1695" s="52" t="s">
        <v>537</v>
      </c>
      <c r="I1695" s="52" t="s">
        <v>2249</v>
      </c>
      <c r="J1695" s="50" t="s">
        <v>43</v>
      </c>
      <c r="K1695" s="50" t="str">
        <f t="shared" si="26"/>
        <v>CANALES DE ATENCIÓNCAPRICALIDAD INFORMACIÓN RECIBIDA (RESPUESTA)</v>
      </c>
      <c r="L1695" s="53" t="s">
        <v>71</v>
      </c>
      <c r="M1695" s="52" t="s">
        <v>98</v>
      </c>
    </row>
    <row r="1696" spans="1:13" x14ac:dyDescent="0.2">
      <c r="A1696" s="52" t="s">
        <v>2250</v>
      </c>
      <c r="B1696" s="52" t="s">
        <v>2046</v>
      </c>
      <c r="C1696" s="57" t="s">
        <v>2046</v>
      </c>
      <c r="D1696" s="52" t="s">
        <v>94</v>
      </c>
      <c r="E1696" s="52" t="s">
        <v>209</v>
      </c>
      <c r="F1696" s="52" t="s">
        <v>68</v>
      </c>
      <c r="G1696" s="52" t="s">
        <v>69</v>
      </c>
      <c r="H1696" s="52" t="s">
        <v>537</v>
      </c>
      <c r="I1696" s="52" t="s">
        <v>2250</v>
      </c>
      <c r="J1696" s="50" t="s">
        <v>43</v>
      </c>
      <c r="K1696" s="50" t="str">
        <f t="shared" si="26"/>
        <v>CANALES DE ATENCIÓNCAPRICALIDAD INFORMACIÓN RECIBIDA (RESPUESTA)</v>
      </c>
      <c r="L1696" s="53" t="s">
        <v>71</v>
      </c>
      <c r="M1696" s="52" t="s">
        <v>98</v>
      </c>
    </row>
    <row r="1697" spans="1:13" x14ac:dyDescent="0.2">
      <c r="A1697" s="52" t="s">
        <v>2251</v>
      </c>
      <c r="B1697" s="52" t="s">
        <v>2046</v>
      </c>
      <c r="C1697" s="57" t="s">
        <v>2046</v>
      </c>
      <c r="D1697" s="52" t="s">
        <v>94</v>
      </c>
      <c r="E1697" s="52" t="s">
        <v>209</v>
      </c>
      <c r="F1697" s="52" t="s">
        <v>40</v>
      </c>
      <c r="G1697" s="52" t="s">
        <v>62</v>
      </c>
      <c r="H1697" s="52" t="s">
        <v>549</v>
      </c>
      <c r="I1697" s="52" t="s">
        <v>2251</v>
      </c>
      <c r="J1697" s="50" t="s">
        <v>43</v>
      </c>
      <c r="K1697" s="50" t="str">
        <f t="shared" si="26"/>
        <v>IPSAFILIADOS D.L.3500/TRABAJADORDESAFILIACIÓN</v>
      </c>
      <c r="L1697" s="53" t="s">
        <v>44</v>
      </c>
      <c r="M1697" s="52" t="s">
        <v>98</v>
      </c>
    </row>
    <row r="1698" spans="1:13" x14ac:dyDescent="0.2">
      <c r="A1698" s="52" t="s">
        <v>2252</v>
      </c>
      <c r="B1698" s="52" t="s">
        <v>2046</v>
      </c>
      <c r="C1698" s="57" t="s">
        <v>2046</v>
      </c>
      <c r="D1698" s="52" t="s">
        <v>94</v>
      </c>
      <c r="E1698" s="52" t="s">
        <v>209</v>
      </c>
      <c r="F1698" s="52" t="s">
        <v>40</v>
      </c>
      <c r="G1698" s="52" t="s">
        <v>2003</v>
      </c>
      <c r="H1698" s="52" t="s">
        <v>42</v>
      </c>
      <c r="I1698" s="52" t="s">
        <v>2252</v>
      </c>
      <c r="J1698" s="50" t="s">
        <v>43</v>
      </c>
      <c r="K1698" s="50" t="str">
        <f t="shared" si="26"/>
        <v>IPSBONO EXTRAORDINARIO DE INVIERNO CHILE APOYAINFORMACIÓN Y ORIENTACIÓN</v>
      </c>
      <c r="L1698" s="53" t="s">
        <v>71</v>
      </c>
      <c r="M1698" s="52" t="s">
        <v>98</v>
      </c>
    </row>
    <row r="1699" spans="1:13" x14ac:dyDescent="0.2">
      <c r="A1699" s="52" t="s">
        <v>2253</v>
      </c>
      <c r="B1699" s="52" t="s">
        <v>2179</v>
      </c>
      <c r="C1699" s="57" t="s">
        <v>2254</v>
      </c>
      <c r="D1699" s="52" t="s">
        <v>656</v>
      </c>
      <c r="E1699" s="52" t="s">
        <v>209</v>
      </c>
      <c r="F1699" s="52" t="s">
        <v>68</v>
      </c>
      <c r="G1699" s="52" t="s">
        <v>69</v>
      </c>
      <c r="H1699" s="52" t="s">
        <v>537</v>
      </c>
      <c r="I1699" s="52" t="s">
        <v>2253</v>
      </c>
      <c r="J1699" s="50" t="s">
        <v>43</v>
      </c>
      <c r="K1699" s="50" t="str">
        <f t="shared" si="26"/>
        <v>CANALES DE ATENCIÓNCAPRICALIDAD INFORMACIÓN RECIBIDA (RESPUESTA)</v>
      </c>
      <c r="L1699" s="53" t="s">
        <v>71</v>
      </c>
      <c r="M1699" s="52" t="s">
        <v>658</v>
      </c>
    </row>
    <row r="1700" spans="1:13" x14ac:dyDescent="0.2">
      <c r="A1700" s="52" t="s">
        <v>2255</v>
      </c>
      <c r="B1700" s="52" t="s">
        <v>2200</v>
      </c>
      <c r="C1700" s="57" t="s">
        <v>2254</v>
      </c>
      <c r="D1700" s="52" t="s">
        <v>38</v>
      </c>
      <c r="E1700" s="52" t="s">
        <v>209</v>
      </c>
      <c r="F1700" s="52" t="s">
        <v>40</v>
      </c>
      <c r="G1700" s="52" t="s">
        <v>54</v>
      </c>
      <c r="H1700" s="52" t="s">
        <v>55</v>
      </c>
      <c r="I1700" s="52" t="s">
        <v>2255</v>
      </c>
      <c r="J1700" s="50" t="s">
        <v>43</v>
      </c>
      <c r="K1700" s="50" t="str">
        <f t="shared" si="26"/>
        <v>IPSPENSIONADOSAGUINALDO</v>
      </c>
      <c r="L1700" s="53" t="s">
        <v>44</v>
      </c>
      <c r="M1700" s="52" t="s">
        <v>45</v>
      </c>
    </row>
    <row r="1701" spans="1:13" x14ac:dyDescent="0.2">
      <c r="A1701" s="52" t="s">
        <v>2256</v>
      </c>
      <c r="B1701" s="52" t="s">
        <v>2202</v>
      </c>
      <c r="C1701" s="57" t="s">
        <v>2254</v>
      </c>
      <c r="D1701" s="52" t="s">
        <v>656</v>
      </c>
      <c r="E1701" s="52" t="s">
        <v>209</v>
      </c>
      <c r="F1701" s="52" t="s">
        <v>40</v>
      </c>
      <c r="G1701" s="52" t="s">
        <v>177</v>
      </c>
      <c r="H1701" s="52" t="s">
        <v>42</v>
      </c>
      <c r="I1701" s="52" t="s">
        <v>2256</v>
      </c>
      <c r="J1701" s="50" t="s">
        <v>43</v>
      </c>
      <c r="K1701" s="50" t="str">
        <f t="shared" si="26"/>
        <v>IPSINFORMACIÓN INSTITUCIONALINFORMACIÓN Y ORIENTACIÓN</v>
      </c>
      <c r="L1701" s="53" t="s">
        <v>44</v>
      </c>
      <c r="M1701" s="52" t="s">
        <v>658</v>
      </c>
    </row>
    <row r="1702" spans="1:13" x14ac:dyDescent="0.2">
      <c r="A1702" s="52" t="s">
        <v>2257</v>
      </c>
      <c r="B1702" s="52" t="s">
        <v>2046</v>
      </c>
      <c r="C1702" s="57" t="s">
        <v>2254</v>
      </c>
      <c r="D1702" s="52" t="s">
        <v>94</v>
      </c>
      <c r="E1702" s="52" t="s">
        <v>209</v>
      </c>
      <c r="F1702" s="52" t="s">
        <v>68</v>
      </c>
      <c r="G1702" s="52" t="s">
        <v>69</v>
      </c>
      <c r="H1702" s="52" t="s">
        <v>42</v>
      </c>
      <c r="I1702" s="52" t="s">
        <v>2257</v>
      </c>
      <c r="J1702" s="50" t="s">
        <v>43</v>
      </c>
      <c r="K1702" s="50" t="str">
        <f t="shared" si="26"/>
        <v>CANALES DE ATENCIÓNCAPRIINFORMACIÓN Y ORIENTACIÓN</v>
      </c>
      <c r="L1702" s="53" t="s">
        <v>684</v>
      </c>
      <c r="M1702" s="52" t="s">
        <v>98</v>
      </c>
    </row>
    <row r="1703" spans="1:13" x14ac:dyDescent="0.2">
      <c r="A1703" s="52" t="s">
        <v>2258</v>
      </c>
      <c r="B1703" s="52" t="s">
        <v>2254</v>
      </c>
      <c r="C1703" s="57" t="s">
        <v>2254</v>
      </c>
      <c r="D1703" s="52" t="s">
        <v>94</v>
      </c>
      <c r="E1703" s="52" t="s">
        <v>209</v>
      </c>
      <c r="F1703" s="52" t="s">
        <v>40</v>
      </c>
      <c r="G1703" s="52" t="s">
        <v>1402</v>
      </c>
      <c r="H1703" s="52" t="s">
        <v>1403</v>
      </c>
      <c r="I1703" s="52" t="s">
        <v>2258</v>
      </c>
      <c r="J1703" s="50" t="s">
        <v>43</v>
      </c>
      <c r="K1703" s="50" t="str">
        <f t="shared" si="26"/>
        <v>IPSLIQUIDACIÓN DE PAGOSUSCRIPCIÓN ENVIÓ LIQUIDACIÓN DE PAGO</v>
      </c>
      <c r="L1703" s="53" t="s">
        <v>44</v>
      </c>
      <c r="M1703" s="52" t="s">
        <v>98</v>
      </c>
    </row>
    <row r="1704" spans="1:13" x14ac:dyDescent="0.2">
      <c r="A1704" s="50" t="s">
        <v>2259</v>
      </c>
      <c r="B1704" s="50" t="s">
        <v>129</v>
      </c>
      <c r="C1704" s="56" t="s">
        <v>2254</v>
      </c>
      <c r="D1704" s="50" t="s">
        <v>656</v>
      </c>
      <c r="E1704" s="50" t="s">
        <v>39</v>
      </c>
      <c r="F1704" s="50" t="s">
        <v>40</v>
      </c>
      <c r="G1704" s="50" t="s">
        <v>103</v>
      </c>
      <c r="H1704" s="50" t="s">
        <v>42</v>
      </c>
      <c r="I1704" s="50" t="s">
        <v>2259</v>
      </c>
      <c r="J1704" s="50" t="s">
        <v>43</v>
      </c>
      <c r="K1704" s="50" t="str">
        <f t="shared" si="26"/>
        <v>IPSBENEFICIARIOS PILAR SOLIDARIOINFORMACIÓN Y ORIENTACIÓN</v>
      </c>
      <c r="L1704" s="49" t="s">
        <v>44</v>
      </c>
      <c r="M1704" s="52" t="s">
        <v>658</v>
      </c>
    </row>
    <row r="1705" spans="1:13" x14ac:dyDescent="0.2">
      <c r="A1705" s="52" t="s">
        <v>2260</v>
      </c>
      <c r="B1705" s="52" t="s">
        <v>2159</v>
      </c>
      <c r="C1705" s="57" t="s">
        <v>2261</v>
      </c>
      <c r="D1705" s="52" t="s">
        <v>38</v>
      </c>
      <c r="E1705" s="52" t="s">
        <v>209</v>
      </c>
      <c r="F1705" s="52" t="s">
        <v>40</v>
      </c>
      <c r="G1705" s="52" t="s">
        <v>41</v>
      </c>
      <c r="H1705" s="52" t="s">
        <v>57</v>
      </c>
      <c r="I1705" s="52" t="s">
        <v>2260</v>
      </c>
      <c r="J1705" s="50" t="s">
        <v>43</v>
      </c>
      <c r="K1705" s="50" t="str">
        <f t="shared" si="26"/>
        <v>IPSAPORTE FAMILIAR PERMANENTERECLAMO IPS</v>
      </c>
      <c r="L1705" s="53" t="s">
        <v>44</v>
      </c>
      <c r="M1705" s="52" t="s">
        <v>45</v>
      </c>
    </row>
    <row r="1706" spans="1:13" x14ac:dyDescent="0.2">
      <c r="A1706" s="52" t="s">
        <v>2262</v>
      </c>
      <c r="B1706" s="52" t="s">
        <v>1274</v>
      </c>
      <c r="C1706" s="57" t="s">
        <v>2261</v>
      </c>
      <c r="D1706" s="52" t="s">
        <v>774</v>
      </c>
      <c r="E1706" s="52" t="s">
        <v>209</v>
      </c>
      <c r="F1706" s="52" t="s">
        <v>40</v>
      </c>
      <c r="G1706" s="52" t="s">
        <v>1111</v>
      </c>
      <c r="H1706" s="52" t="s">
        <v>1455</v>
      </c>
      <c r="I1706" s="52" t="s">
        <v>2262</v>
      </c>
      <c r="J1706" s="50" t="s">
        <v>43</v>
      </c>
      <c r="K1706" s="50" t="str">
        <f t="shared" si="26"/>
        <v>IPSPENSIÓN GARANTIZADA UNIVERSALESTADO DE SOLICITUD</v>
      </c>
      <c r="L1706" s="53" t="s">
        <v>44</v>
      </c>
      <c r="M1706" s="52" t="s">
        <v>775</v>
      </c>
    </row>
    <row r="1707" spans="1:13" x14ac:dyDescent="0.2">
      <c r="A1707" s="50" t="s">
        <v>2263</v>
      </c>
      <c r="B1707" s="50" t="s">
        <v>1601</v>
      </c>
      <c r="C1707" s="55"/>
      <c r="D1707" s="50" t="s">
        <v>94</v>
      </c>
      <c r="E1707" s="50" t="s">
        <v>39</v>
      </c>
      <c r="F1707" s="50" t="s">
        <v>2264</v>
      </c>
      <c r="G1707" s="50" t="s">
        <v>2265</v>
      </c>
      <c r="H1707" s="50" t="s">
        <v>42</v>
      </c>
      <c r="I1707" s="50" t="s">
        <v>2263</v>
      </c>
      <c r="J1707" s="50" t="s">
        <v>2243</v>
      </c>
      <c r="K1707" s="50" t="str">
        <f t="shared" si="26"/>
        <v>CMFINFORMACIÓN Y ORIENTACIÓN OTROS PRODUCTOS CMF SIN CONVENIOINFORMACIÓN Y ORIENTACIÓN</v>
      </c>
      <c r="L1707" s="49" t="s">
        <v>71</v>
      </c>
      <c r="M1707" s="50" t="s">
        <v>2244</v>
      </c>
    </row>
    <row r="1708" spans="1:13" x14ac:dyDescent="0.2">
      <c r="A1708" s="52" t="s">
        <v>2266</v>
      </c>
      <c r="B1708" s="52" t="s">
        <v>1933</v>
      </c>
      <c r="C1708" s="57" t="s">
        <v>2261</v>
      </c>
      <c r="D1708" s="52" t="s">
        <v>94</v>
      </c>
      <c r="E1708" s="52" t="s">
        <v>209</v>
      </c>
      <c r="F1708" s="52" t="s">
        <v>40</v>
      </c>
      <c r="G1708" s="52" t="s">
        <v>1111</v>
      </c>
      <c r="H1708" s="52" t="s">
        <v>42</v>
      </c>
      <c r="I1708" s="52" t="s">
        <v>2266</v>
      </c>
      <c r="J1708" s="50" t="s">
        <v>43</v>
      </c>
      <c r="K1708" s="50" t="str">
        <f t="shared" si="26"/>
        <v>IPSPENSIÓN GARANTIZADA UNIVERSALINFORMACIÓN Y ORIENTACIÓN</v>
      </c>
      <c r="L1708" s="53" t="s">
        <v>71</v>
      </c>
      <c r="M1708" s="52" t="s">
        <v>98</v>
      </c>
    </row>
    <row r="1709" spans="1:13" x14ac:dyDescent="0.2">
      <c r="A1709" s="52" t="s">
        <v>2267</v>
      </c>
      <c r="B1709" s="52" t="s">
        <v>1933</v>
      </c>
      <c r="C1709" s="57" t="s">
        <v>2268</v>
      </c>
      <c r="D1709" s="52" t="s">
        <v>94</v>
      </c>
      <c r="E1709" s="52" t="s">
        <v>209</v>
      </c>
      <c r="F1709" s="52" t="s">
        <v>40</v>
      </c>
      <c r="G1709" s="52" t="s">
        <v>2003</v>
      </c>
      <c r="H1709" s="52" t="s">
        <v>42</v>
      </c>
      <c r="I1709" s="52" t="s">
        <v>2267</v>
      </c>
      <c r="J1709" s="50" t="s">
        <v>43</v>
      </c>
      <c r="K1709" s="50" t="str">
        <f t="shared" si="26"/>
        <v>IPSBONO EXTRAORDINARIO DE INVIERNO CHILE APOYAINFORMACIÓN Y ORIENTACIÓN</v>
      </c>
      <c r="L1709" s="53" t="s">
        <v>71</v>
      </c>
      <c r="M1709" s="52" t="s">
        <v>98</v>
      </c>
    </row>
    <row r="1710" spans="1:13" x14ac:dyDescent="0.2">
      <c r="A1710" s="52" t="s">
        <v>2269</v>
      </c>
      <c r="B1710" s="52" t="s">
        <v>2261</v>
      </c>
      <c r="C1710" s="57" t="s">
        <v>2268</v>
      </c>
      <c r="D1710" s="52" t="s">
        <v>38</v>
      </c>
      <c r="E1710" s="52" t="s">
        <v>209</v>
      </c>
      <c r="F1710" s="52" t="s">
        <v>40</v>
      </c>
      <c r="G1710" s="52" t="s">
        <v>1111</v>
      </c>
      <c r="H1710" s="52" t="s">
        <v>42</v>
      </c>
      <c r="I1710" s="52" t="s">
        <v>2269</v>
      </c>
      <c r="J1710" s="50" t="s">
        <v>43</v>
      </c>
      <c r="K1710" s="50" t="str">
        <f t="shared" si="26"/>
        <v>IPSPENSIÓN GARANTIZADA UNIVERSALINFORMACIÓN Y ORIENTACIÓN</v>
      </c>
      <c r="L1710" s="53" t="s">
        <v>71</v>
      </c>
      <c r="M1710" s="52" t="s">
        <v>45</v>
      </c>
    </row>
    <row r="1711" spans="1:13" x14ac:dyDescent="0.2">
      <c r="A1711" s="52" t="s">
        <v>2270</v>
      </c>
      <c r="B1711" s="52" t="s">
        <v>2261</v>
      </c>
      <c r="C1711" s="57" t="s">
        <v>2268</v>
      </c>
      <c r="D1711" s="52" t="s">
        <v>94</v>
      </c>
      <c r="E1711" s="52" t="s">
        <v>209</v>
      </c>
      <c r="F1711" s="52" t="s">
        <v>40</v>
      </c>
      <c r="G1711" s="52" t="s">
        <v>49</v>
      </c>
      <c r="H1711" s="52" t="s">
        <v>133</v>
      </c>
      <c r="I1711" s="52" t="s">
        <v>2270</v>
      </c>
      <c r="J1711" s="50" t="s">
        <v>43</v>
      </c>
      <c r="K1711" s="50" t="str">
        <f t="shared" si="26"/>
        <v>IPSIMPONENTES EX CAJAS DE PREVISIÓN (REPARTO)SOLICITUD DE BENEFICIOS</v>
      </c>
      <c r="L1711" s="53" t="s">
        <v>44</v>
      </c>
      <c r="M1711" s="52" t="s">
        <v>98</v>
      </c>
    </row>
    <row r="1712" spans="1:13" x14ac:dyDescent="0.2">
      <c r="A1712" s="52" t="s">
        <v>2271</v>
      </c>
      <c r="B1712" s="52" t="s">
        <v>208</v>
      </c>
      <c r="C1712" s="57" t="s">
        <v>2272</v>
      </c>
      <c r="D1712" s="52" t="s">
        <v>38</v>
      </c>
      <c r="E1712" s="52" t="s">
        <v>209</v>
      </c>
      <c r="F1712" s="52" t="s">
        <v>40</v>
      </c>
      <c r="G1712" s="52" t="s">
        <v>1111</v>
      </c>
      <c r="H1712" s="52" t="s">
        <v>42</v>
      </c>
      <c r="I1712" s="52" t="s">
        <v>2271</v>
      </c>
      <c r="J1712" s="50" t="s">
        <v>43</v>
      </c>
      <c r="K1712" s="50" t="str">
        <f t="shared" si="26"/>
        <v>IPSPENSIÓN GARANTIZADA UNIVERSALINFORMACIÓN Y ORIENTACIÓN</v>
      </c>
      <c r="L1712" s="53" t="s">
        <v>71</v>
      </c>
      <c r="M1712" s="52" t="s">
        <v>45</v>
      </c>
    </row>
    <row r="1713" spans="1:13" x14ac:dyDescent="0.2">
      <c r="A1713" s="52" t="s">
        <v>2273</v>
      </c>
      <c r="B1713" s="52" t="s">
        <v>2268</v>
      </c>
      <c r="C1713" s="57" t="s">
        <v>2272</v>
      </c>
      <c r="D1713" s="52" t="s">
        <v>94</v>
      </c>
      <c r="E1713" s="52" t="s">
        <v>209</v>
      </c>
      <c r="F1713" s="52" t="s">
        <v>68</v>
      </c>
      <c r="G1713" s="52" t="s">
        <v>69</v>
      </c>
      <c r="H1713" s="52" t="s">
        <v>70</v>
      </c>
      <c r="I1713" s="52" t="s">
        <v>2273</v>
      </c>
      <c r="J1713" s="50" t="s">
        <v>43</v>
      </c>
      <c r="K1713" s="50" t="str">
        <f t="shared" si="26"/>
        <v>CANALES DE ATENCIÓNCAPRICALIDAD ATENCIÓN DEL FUNCIONARIO</v>
      </c>
      <c r="L1713" s="53" t="s">
        <v>71</v>
      </c>
      <c r="M1713" s="52" t="s">
        <v>98</v>
      </c>
    </row>
    <row r="1714" spans="1:13" x14ac:dyDescent="0.2">
      <c r="A1714" s="50" t="s">
        <v>2274</v>
      </c>
      <c r="B1714" s="50" t="s">
        <v>1495</v>
      </c>
      <c r="C1714" s="56" t="s">
        <v>2272</v>
      </c>
      <c r="D1714" s="50" t="s">
        <v>38</v>
      </c>
      <c r="E1714" s="50" t="s">
        <v>39</v>
      </c>
      <c r="F1714" s="50" t="s">
        <v>40</v>
      </c>
      <c r="G1714" s="50" t="s">
        <v>2003</v>
      </c>
      <c r="H1714" s="50" t="s">
        <v>42</v>
      </c>
      <c r="I1714" s="50" t="s">
        <v>2274</v>
      </c>
      <c r="J1714" s="50" t="s">
        <v>43</v>
      </c>
      <c r="K1714" s="50" t="str">
        <f t="shared" si="26"/>
        <v>IPSBONO EXTRAORDINARIO DE INVIERNO CHILE APOYAINFORMACIÓN Y ORIENTACIÓN</v>
      </c>
      <c r="L1714" s="49" t="s">
        <v>71</v>
      </c>
      <c r="M1714" s="52" t="s">
        <v>45</v>
      </c>
    </row>
    <row r="1715" spans="1:13" x14ac:dyDescent="0.2">
      <c r="A1715" s="50" t="s">
        <v>2275</v>
      </c>
      <c r="B1715" s="50" t="s">
        <v>1525</v>
      </c>
      <c r="C1715" s="56" t="s">
        <v>2272</v>
      </c>
      <c r="D1715" s="50" t="s">
        <v>38</v>
      </c>
      <c r="E1715" s="50" t="s">
        <v>39</v>
      </c>
      <c r="F1715" s="50" t="s">
        <v>40</v>
      </c>
      <c r="G1715" s="50" t="s">
        <v>54</v>
      </c>
      <c r="H1715" s="50" t="s">
        <v>42</v>
      </c>
      <c r="I1715" s="50" t="s">
        <v>2275</v>
      </c>
      <c r="J1715" s="50" t="s">
        <v>43</v>
      </c>
      <c r="K1715" s="50" t="str">
        <f t="shared" si="26"/>
        <v>IPSPENSIONADOSINFORMACIÓN Y ORIENTACIÓN</v>
      </c>
      <c r="L1715" s="49" t="s">
        <v>44</v>
      </c>
      <c r="M1715" s="52" t="s">
        <v>45</v>
      </c>
    </row>
    <row r="1716" spans="1:13" x14ac:dyDescent="0.2">
      <c r="A1716" s="50" t="s">
        <v>2276</v>
      </c>
      <c r="B1716" s="50" t="s">
        <v>1538</v>
      </c>
      <c r="C1716" s="56" t="s">
        <v>2272</v>
      </c>
      <c r="D1716" s="50" t="s">
        <v>38</v>
      </c>
      <c r="E1716" s="50" t="s">
        <v>39</v>
      </c>
      <c r="F1716" s="50" t="s">
        <v>68</v>
      </c>
      <c r="G1716" s="50" t="s">
        <v>69</v>
      </c>
      <c r="H1716" s="50" t="s">
        <v>70</v>
      </c>
      <c r="I1716" s="50" t="s">
        <v>2276</v>
      </c>
      <c r="J1716" s="50" t="s">
        <v>43</v>
      </c>
      <c r="K1716" s="50" t="str">
        <f t="shared" si="26"/>
        <v>CANALES DE ATENCIÓNCAPRICALIDAD ATENCIÓN DEL FUNCIONARIO</v>
      </c>
      <c r="L1716" s="49" t="s">
        <v>71</v>
      </c>
      <c r="M1716" s="52" t="s">
        <v>45</v>
      </c>
    </row>
    <row r="1717" spans="1:13" x14ac:dyDescent="0.2">
      <c r="A1717" s="50" t="s">
        <v>2277</v>
      </c>
      <c r="B1717" s="50" t="s">
        <v>1538</v>
      </c>
      <c r="C1717" s="56" t="s">
        <v>2272</v>
      </c>
      <c r="D1717" s="50" t="s">
        <v>38</v>
      </c>
      <c r="E1717" s="50" t="s">
        <v>39</v>
      </c>
      <c r="F1717" s="50" t="s">
        <v>40</v>
      </c>
      <c r="G1717" s="50" t="s">
        <v>54</v>
      </c>
      <c r="H1717" s="50" t="s">
        <v>125</v>
      </c>
      <c r="I1717" s="50" t="s">
        <v>2277</v>
      </c>
      <c r="J1717" s="50" t="s">
        <v>43</v>
      </c>
      <c r="K1717" s="50" t="str">
        <f t="shared" si="26"/>
        <v>IPSPENSIONADOSFECHA, LUGAR O FORMA DE PAGO</v>
      </c>
      <c r="L1717" s="49" t="s">
        <v>44</v>
      </c>
      <c r="M1717" s="52" t="s">
        <v>45</v>
      </c>
    </row>
    <row r="1718" spans="1:13" x14ac:dyDescent="0.2">
      <c r="A1718" s="50" t="s">
        <v>2278</v>
      </c>
      <c r="B1718" s="50" t="s">
        <v>2127</v>
      </c>
      <c r="C1718" s="56" t="s">
        <v>2272</v>
      </c>
      <c r="D1718" s="50" t="s">
        <v>38</v>
      </c>
      <c r="E1718" s="50" t="s">
        <v>39</v>
      </c>
      <c r="F1718" s="50" t="s">
        <v>40</v>
      </c>
      <c r="G1718" s="50" t="s">
        <v>1111</v>
      </c>
      <c r="H1718" s="50" t="s">
        <v>1137</v>
      </c>
      <c r="I1718" s="50" t="s">
        <v>2278</v>
      </c>
      <c r="J1718" s="50" t="s">
        <v>43</v>
      </c>
      <c r="K1718" s="50" t="str">
        <f t="shared" si="26"/>
        <v>IPSPENSIÓN GARANTIZADA UNIVERSALINGRESO SOLICITUD PGU</v>
      </c>
      <c r="L1718" s="49" t="s">
        <v>44</v>
      </c>
      <c r="M1718" s="52" t="s">
        <v>45</v>
      </c>
    </row>
    <row r="1719" spans="1:13" x14ac:dyDescent="0.2">
      <c r="A1719" s="50" t="s">
        <v>2279</v>
      </c>
      <c r="B1719" s="50" t="s">
        <v>2127</v>
      </c>
      <c r="C1719" s="56" t="s">
        <v>2272</v>
      </c>
      <c r="D1719" s="50" t="s">
        <v>38</v>
      </c>
      <c r="E1719" s="50" t="s">
        <v>39</v>
      </c>
      <c r="F1719" s="50" t="s">
        <v>40</v>
      </c>
      <c r="G1719" s="50" t="s">
        <v>2003</v>
      </c>
      <c r="H1719" s="50" t="s">
        <v>42</v>
      </c>
      <c r="I1719" s="50" t="s">
        <v>2279</v>
      </c>
      <c r="J1719" s="50" t="s">
        <v>43</v>
      </c>
      <c r="K1719" s="50" t="str">
        <f t="shared" si="26"/>
        <v>IPSBONO EXTRAORDINARIO DE INVIERNO CHILE APOYAINFORMACIÓN Y ORIENTACIÓN</v>
      </c>
      <c r="L1719" s="49" t="s">
        <v>71</v>
      </c>
      <c r="M1719" s="52" t="s">
        <v>45</v>
      </c>
    </row>
    <row r="1720" spans="1:13" x14ac:dyDescent="0.2">
      <c r="A1720" s="50" t="s">
        <v>2280</v>
      </c>
      <c r="B1720" s="50" t="s">
        <v>2133</v>
      </c>
      <c r="C1720" s="56" t="s">
        <v>2272</v>
      </c>
      <c r="D1720" s="50" t="s">
        <v>38</v>
      </c>
      <c r="E1720" s="50" t="s">
        <v>39</v>
      </c>
      <c r="F1720" s="50" t="s">
        <v>40</v>
      </c>
      <c r="G1720" s="50" t="s">
        <v>54</v>
      </c>
      <c r="H1720" s="50" t="s">
        <v>42</v>
      </c>
      <c r="I1720" s="50" t="s">
        <v>2280</v>
      </c>
      <c r="J1720" s="50" t="s">
        <v>43</v>
      </c>
      <c r="K1720" s="50" t="str">
        <f t="shared" si="26"/>
        <v>IPSPENSIONADOSINFORMACIÓN Y ORIENTACIÓN</v>
      </c>
      <c r="L1720" s="49" t="s">
        <v>44</v>
      </c>
      <c r="M1720" s="52" t="s">
        <v>45</v>
      </c>
    </row>
    <row r="1721" spans="1:13" x14ac:dyDescent="0.2">
      <c r="A1721" s="50" t="s">
        <v>2281</v>
      </c>
      <c r="B1721" s="50" t="s">
        <v>2133</v>
      </c>
      <c r="C1721" s="56" t="s">
        <v>2272</v>
      </c>
      <c r="D1721" s="50" t="s">
        <v>38</v>
      </c>
      <c r="E1721" s="50" t="s">
        <v>39</v>
      </c>
      <c r="F1721" s="50" t="s">
        <v>40</v>
      </c>
      <c r="G1721" s="50" t="s">
        <v>1111</v>
      </c>
      <c r="H1721" s="50" t="s">
        <v>42</v>
      </c>
      <c r="I1721" s="50" t="s">
        <v>2281</v>
      </c>
      <c r="J1721" s="50" t="s">
        <v>43</v>
      </c>
      <c r="K1721" s="50" t="str">
        <f t="shared" si="26"/>
        <v>IPSPENSIÓN GARANTIZADA UNIVERSALINFORMACIÓN Y ORIENTACIÓN</v>
      </c>
      <c r="L1721" s="49" t="s">
        <v>71</v>
      </c>
      <c r="M1721" s="52" t="s">
        <v>45</v>
      </c>
    </row>
    <row r="1722" spans="1:13" x14ac:dyDescent="0.2">
      <c r="A1722" s="50" t="s">
        <v>2282</v>
      </c>
      <c r="B1722" s="50" t="s">
        <v>2142</v>
      </c>
      <c r="C1722" s="56" t="s">
        <v>2272</v>
      </c>
      <c r="D1722" s="50" t="s">
        <v>38</v>
      </c>
      <c r="E1722" s="50" t="s">
        <v>39</v>
      </c>
      <c r="F1722" s="50" t="s">
        <v>68</v>
      </c>
      <c r="G1722" s="50" t="s">
        <v>1078</v>
      </c>
      <c r="H1722" s="50" t="s">
        <v>42</v>
      </c>
      <c r="I1722" s="50" t="s">
        <v>2282</v>
      </c>
      <c r="J1722" s="50" t="s">
        <v>43</v>
      </c>
      <c r="K1722" s="50" t="str">
        <f t="shared" si="26"/>
        <v>CANALES DE ATENCIÓNCONTACT CENTERINFORMACIÓN Y ORIENTACIÓN</v>
      </c>
      <c r="L1722" s="49" t="s">
        <v>684</v>
      </c>
      <c r="M1722" s="52" t="s">
        <v>45</v>
      </c>
    </row>
    <row r="1723" spans="1:13" ht="19.149999999999999" customHeight="1" x14ac:dyDescent="0.2">
      <c r="A1723" s="50" t="s">
        <v>2283</v>
      </c>
      <c r="B1723" s="50" t="s">
        <v>2001</v>
      </c>
      <c r="C1723" s="55" t="s">
        <v>1861</v>
      </c>
      <c r="D1723" s="50" t="s">
        <v>94</v>
      </c>
      <c r="E1723" s="50" t="s">
        <v>39</v>
      </c>
      <c r="F1723" s="50" t="s">
        <v>95</v>
      </c>
      <c r="G1723" s="50" t="s">
        <v>96</v>
      </c>
      <c r="H1723" s="50" t="s">
        <v>1002</v>
      </c>
      <c r="I1723" s="50" t="s">
        <v>2283</v>
      </c>
      <c r="J1723" s="50" t="s">
        <v>2243</v>
      </c>
      <c r="K1723" s="50" t="str">
        <f t="shared" si="26"/>
        <v>FONASABONOS DE ATENCIÓN DE SALUDVENTA DE BONO EN SUCURSAL (TRANSBANK)</v>
      </c>
      <c r="L1723" s="49" t="s">
        <v>44</v>
      </c>
      <c r="M1723" s="52" t="s">
        <v>98</v>
      </c>
    </row>
    <row r="1724" spans="1:13" x14ac:dyDescent="0.2">
      <c r="A1724" s="50" t="s">
        <v>2284</v>
      </c>
      <c r="B1724" s="50" t="s">
        <v>2153</v>
      </c>
      <c r="C1724" s="56" t="s">
        <v>2272</v>
      </c>
      <c r="D1724" s="50" t="s">
        <v>38</v>
      </c>
      <c r="E1724" s="50" t="s">
        <v>39</v>
      </c>
      <c r="F1724" s="50" t="s">
        <v>40</v>
      </c>
      <c r="G1724" s="50" t="s">
        <v>2003</v>
      </c>
      <c r="H1724" s="50" t="s">
        <v>42</v>
      </c>
      <c r="I1724" s="50" t="s">
        <v>2284</v>
      </c>
      <c r="J1724" s="50" t="s">
        <v>43</v>
      </c>
      <c r="K1724" s="50" t="str">
        <f t="shared" si="26"/>
        <v>IPSBONO EXTRAORDINARIO DE INVIERNO CHILE APOYAINFORMACIÓN Y ORIENTACIÓN</v>
      </c>
      <c r="L1724" s="49" t="s">
        <v>71</v>
      </c>
      <c r="M1724" s="52" t="s">
        <v>45</v>
      </c>
    </row>
    <row r="1725" spans="1:13" x14ac:dyDescent="0.2">
      <c r="A1725" s="52" t="s">
        <v>2285</v>
      </c>
      <c r="B1725" s="52" t="s">
        <v>208</v>
      </c>
      <c r="C1725" s="57"/>
      <c r="D1725" s="52" t="s">
        <v>38</v>
      </c>
      <c r="E1725" s="52" t="s">
        <v>209</v>
      </c>
      <c r="F1725" s="52" t="s">
        <v>40</v>
      </c>
      <c r="G1725" s="52" t="s">
        <v>1111</v>
      </c>
      <c r="H1725" s="52" t="s">
        <v>42</v>
      </c>
      <c r="I1725" s="52" t="s">
        <v>2285</v>
      </c>
      <c r="J1725" s="52" t="s">
        <v>43</v>
      </c>
      <c r="K1725" s="50" t="str">
        <f t="shared" si="26"/>
        <v>IPSPENSIÓN GARANTIZADA UNIVERSALINFORMACIÓN Y ORIENTACIÓN</v>
      </c>
      <c r="L1725" s="53" t="s">
        <v>71</v>
      </c>
      <c r="M1725" s="52" t="s">
        <v>2286</v>
      </c>
    </row>
    <row r="1726" spans="1:13" x14ac:dyDescent="0.2">
      <c r="A1726" s="52" t="s">
        <v>2287</v>
      </c>
      <c r="B1726" s="52" t="s">
        <v>2261</v>
      </c>
      <c r="C1726" s="57"/>
      <c r="D1726" s="52" t="s">
        <v>94</v>
      </c>
      <c r="E1726" s="52" t="s">
        <v>209</v>
      </c>
      <c r="F1726" s="52" t="s">
        <v>68</v>
      </c>
      <c r="G1726" s="52" t="s">
        <v>1078</v>
      </c>
      <c r="H1726" s="52" t="s">
        <v>42</v>
      </c>
      <c r="I1726" s="52" t="s">
        <v>2287</v>
      </c>
      <c r="J1726" s="52" t="s">
        <v>43</v>
      </c>
      <c r="K1726" s="50" t="str">
        <f t="shared" si="26"/>
        <v>CANALES DE ATENCIÓNCONTACT CENTERINFORMACIÓN Y ORIENTACIÓN</v>
      </c>
      <c r="L1726" s="53" t="s">
        <v>684</v>
      </c>
      <c r="M1726" s="52" t="s">
        <v>2286</v>
      </c>
    </row>
    <row r="1727" spans="1:13" x14ac:dyDescent="0.2">
      <c r="A1727" s="52" t="s">
        <v>2288</v>
      </c>
      <c r="B1727" s="52" t="s">
        <v>2166</v>
      </c>
      <c r="C1727" s="57"/>
      <c r="D1727" s="52" t="s">
        <v>38</v>
      </c>
      <c r="E1727" s="52" t="s">
        <v>209</v>
      </c>
      <c r="F1727" s="52" t="s">
        <v>40</v>
      </c>
      <c r="G1727" s="52" t="s">
        <v>41</v>
      </c>
      <c r="H1727" s="52" t="s">
        <v>57</v>
      </c>
      <c r="I1727" s="52" t="s">
        <v>2288</v>
      </c>
      <c r="J1727" s="52" t="s">
        <v>43</v>
      </c>
      <c r="K1727" s="50" t="str">
        <f t="shared" si="26"/>
        <v>IPSAPORTE FAMILIAR PERMANENTERECLAMO IPS</v>
      </c>
      <c r="L1727" s="53" t="s">
        <v>44</v>
      </c>
      <c r="M1727" s="52" t="s">
        <v>2286</v>
      </c>
    </row>
    <row r="1728" spans="1:13" x14ac:dyDescent="0.2">
      <c r="A1728" s="52" t="s">
        <v>2289</v>
      </c>
      <c r="B1728" s="52" t="s">
        <v>2046</v>
      </c>
      <c r="C1728" s="57"/>
      <c r="D1728" s="52" t="s">
        <v>38</v>
      </c>
      <c r="E1728" s="52" t="s">
        <v>209</v>
      </c>
      <c r="F1728" s="52" t="s">
        <v>40</v>
      </c>
      <c r="G1728" s="52" t="s">
        <v>1111</v>
      </c>
      <c r="H1728" s="52" t="s">
        <v>42</v>
      </c>
      <c r="I1728" s="52" t="s">
        <v>2289</v>
      </c>
      <c r="J1728" s="52" t="s">
        <v>43</v>
      </c>
      <c r="K1728" s="50" t="str">
        <f t="shared" si="26"/>
        <v>IPSPENSIÓN GARANTIZADA UNIVERSALINFORMACIÓN Y ORIENTACIÓN</v>
      </c>
      <c r="L1728" s="53" t="s">
        <v>71</v>
      </c>
      <c r="M1728" s="52" t="s">
        <v>2286</v>
      </c>
    </row>
    <row r="1729" spans="1:13" x14ac:dyDescent="0.2">
      <c r="A1729" s="52" t="s">
        <v>2290</v>
      </c>
      <c r="B1729" s="52" t="s">
        <v>2046</v>
      </c>
      <c r="C1729" s="57"/>
      <c r="D1729" s="52" t="s">
        <v>94</v>
      </c>
      <c r="E1729" s="52" t="s">
        <v>209</v>
      </c>
      <c r="F1729" s="52" t="s">
        <v>40</v>
      </c>
      <c r="G1729" s="52" t="s">
        <v>54</v>
      </c>
      <c r="H1729" s="52" t="s">
        <v>63</v>
      </c>
      <c r="I1729" s="52" t="s">
        <v>2290</v>
      </c>
      <c r="J1729" s="52" t="s">
        <v>43</v>
      </c>
      <c r="K1729" s="50" t="str">
        <f t="shared" si="26"/>
        <v>IPSPENSIONADOSASIGNACIÓN FAMILIAR</v>
      </c>
      <c r="L1729" s="53" t="s">
        <v>44</v>
      </c>
      <c r="M1729" s="52" t="s">
        <v>2286</v>
      </c>
    </row>
    <row r="1730" spans="1:13" x14ac:dyDescent="0.2">
      <c r="A1730" s="52" t="s">
        <v>2291</v>
      </c>
      <c r="B1730" s="52" t="s">
        <v>2261</v>
      </c>
      <c r="C1730" s="57"/>
      <c r="D1730" s="52" t="s">
        <v>94</v>
      </c>
      <c r="E1730" s="52" t="s">
        <v>209</v>
      </c>
      <c r="F1730" s="52" t="s">
        <v>40</v>
      </c>
      <c r="G1730" s="52" t="s">
        <v>1111</v>
      </c>
      <c r="H1730" s="52" t="s">
        <v>2215</v>
      </c>
      <c r="I1730" s="52" t="s">
        <v>2291</v>
      </c>
      <c r="J1730" s="52" t="s">
        <v>43</v>
      </c>
      <c r="K1730" s="50" t="str">
        <f t="shared" si="26"/>
        <v>IPSPENSIÓN GARANTIZADA UNIVERSALINGRESO SOLICITUD DE APELACIÓN POR RECHAZO</v>
      </c>
      <c r="L1730" s="53" t="s">
        <v>71</v>
      </c>
      <c r="M1730" s="52" t="s">
        <v>2286</v>
      </c>
    </row>
    <row r="1731" spans="1:13" x14ac:dyDescent="0.2">
      <c r="A1731" s="52" t="s">
        <v>2292</v>
      </c>
      <c r="B1731" s="52" t="s">
        <v>2261</v>
      </c>
      <c r="C1731" s="57"/>
      <c r="D1731" s="52" t="s">
        <v>94</v>
      </c>
      <c r="E1731" s="52" t="s">
        <v>209</v>
      </c>
      <c r="F1731" s="52" t="s">
        <v>40</v>
      </c>
      <c r="G1731" s="52" t="s">
        <v>54</v>
      </c>
      <c r="H1731" s="52" t="s">
        <v>238</v>
      </c>
      <c r="I1731" s="52" t="s">
        <v>2292</v>
      </c>
      <c r="J1731" s="52" t="s">
        <v>43</v>
      </c>
      <c r="K1731" s="50" t="str">
        <f t="shared" ref="K1731:K1794" si="27">F1731&amp;G1731&amp;H1731</f>
        <v>IPSPENSIONADOSCONSULTA ESTADO DE TRÁMITE</v>
      </c>
      <c r="L1731" s="53" t="s">
        <v>44</v>
      </c>
      <c r="M1731" s="52" t="s">
        <v>2286</v>
      </c>
    </row>
    <row r="1732" spans="1:13" x14ac:dyDescent="0.2">
      <c r="A1732" s="50" t="s">
        <v>2293</v>
      </c>
      <c r="B1732" s="50" t="s">
        <v>2127</v>
      </c>
      <c r="C1732" s="56"/>
      <c r="D1732" s="50" t="s">
        <v>656</v>
      </c>
      <c r="E1732" s="50" t="s">
        <v>39</v>
      </c>
      <c r="F1732" s="50" t="s">
        <v>40</v>
      </c>
      <c r="G1732" s="50" t="s">
        <v>2102</v>
      </c>
      <c r="H1732" s="50" t="s">
        <v>2294</v>
      </c>
      <c r="I1732" s="50" t="s">
        <v>2293</v>
      </c>
      <c r="J1732" s="50" t="s">
        <v>2243</v>
      </c>
      <c r="K1732" s="50" t="str">
        <f t="shared" si="27"/>
        <v>IPSSUBSIDIO DE DISCAPACIDADSOLICITUD DEL SUBSIDIO DE DISCAPACIDAD MENTAL</v>
      </c>
      <c r="L1732" s="49" t="s">
        <v>71</v>
      </c>
      <c r="M1732" s="52" t="s">
        <v>2286</v>
      </c>
    </row>
    <row r="1733" spans="1:13" x14ac:dyDescent="0.2">
      <c r="A1733" s="50" t="s">
        <v>2295</v>
      </c>
      <c r="B1733" s="50" t="s">
        <v>496</v>
      </c>
      <c r="C1733" s="56"/>
      <c r="D1733" s="50" t="s">
        <v>38</v>
      </c>
      <c r="E1733" s="50" t="s">
        <v>39</v>
      </c>
      <c r="F1733" s="50" t="s">
        <v>40</v>
      </c>
      <c r="G1733" s="50" t="s">
        <v>54</v>
      </c>
      <c r="H1733" s="50" t="s">
        <v>42</v>
      </c>
      <c r="I1733" s="50" t="s">
        <v>2295</v>
      </c>
      <c r="J1733" s="50" t="s">
        <v>2243</v>
      </c>
      <c r="K1733" s="50" t="str">
        <f t="shared" si="27"/>
        <v>IPSPENSIONADOSINFORMACIÓN Y ORIENTACIÓN</v>
      </c>
      <c r="L1733" s="49" t="s">
        <v>44</v>
      </c>
      <c r="M1733" s="50" t="s">
        <v>2286</v>
      </c>
    </row>
    <row r="1734" spans="1:13" x14ac:dyDescent="0.2">
      <c r="A1734" s="50" t="s">
        <v>2296</v>
      </c>
      <c r="B1734" s="50" t="s">
        <v>494</v>
      </c>
      <c r="C1734" s="56"/>
      <c r="D1734" s="50" t="s">
        <v>94</v>
      </c>
      <c r="E1734" s="50" t="s">
        <v>39</v>
      </c>
      <c r="F1734" s="50" t="s">
        <v>40</v>
      </c>
      <c r="G1734" s="50" t="s">
        <v>54</v>
      </c>
      <c r="H1734" s="50" t="s">
        <v>42</v>
      </c>
      <c r="I1734" s="50" t="s">
        <v>2296</v>
      </c>
      <c r="J1734" s="50" t="s">
        <v>2243</v>
      </c>
      <c r="K1734" s="50" t="str">
        <f t="shared" si="27"/>
        <v>IPSPENSIONADOSINFORMACIÓN Y ORIENTACIÓN</v>
      </c>
      <c r="L1734" s="49" t="s">
        <v>44</v>
      </c>
      <c r="M1734" s="50" t="s">
        <v>2244</v>
      </c>
    </row>
    <row r="1735" spans="1:13" x14ac:dyDescent="0.2">
      <c r="A1735" s="50" t="s">
        <v>2297</v>
      </c>
      <c r="B1735" s="50" t="s">
        <v>642</v>
      </c>
      <c r="C1735" s="56"/>
      <c r="D1735" s="50" t="s">
        <v>94</v>
      </c>
      <c r="E1735" s="50" t="s">
        <v>39</v>
      </c>
      <c r="F1735" s="50" t="s">
        <v>40</v>
      </c>
      <c r="G1735" s="50" t="s">
        <v>2003</v>
      </c>
      <c r="H1735" s="50" t="s">
        <v>42</v>
      </c>
      <c r="I1735" s="50" t="s">
        <v>2297</v>
      </c>
      <c r="J1735" s="50" t="s">
        <v>2243</v>
      </c>
      <c r="K1735" s="50" t="str">
        <f t="shared" si="27"/>
        <v>IPSBONO EXTRAORDINARIO DE INVIERNO CHILE APOYAINFORMACIÓN Y ORIENTACIÓN</v>
      </c>
      <c r="L1735" s="49" t="s">
        <v>71</v>
      </c>
      <c r="M1735" s="50" t="s">
        <v>2244</v>
      </c>
    </row>
    <row r="1736" spans="1:13" x14ac:dyDescent="0.2">
      <c r="A1736" s="50" t="s">
        <v>2298</v>
      </c>
      <c r="B1736" s="50" t="s">
        <v>1615</v>
      </c>
      <c r="C1736" s="56"/>
      <c r="D1736" s="50" t="s">
        <v>38</v>
      </c>
      <c r="E1736" s="50" t="s">
        <v>39</v>
      </c>
      <c r="F1736" s="50" t="s">
        <v>40</v>
      </c>
      <c r="G1736" s="50" t="s">
        <v>177</v>
      </c>
      <c r="H1736" s="50" t="s">
        <v>663</v>
      </c>
      <c r="I1736" s="50" t="s">
        <v>2298</v>
      </c>
      <c r="J1736" s="50" t="s">
        <v>2243</v>
      </c>
      <c r="K1736" s="50" t="str">
        <f t="shared" si="27"/>
        <v>IPSINFORMACIÓN INSTITUCIONALOTRAS</v>
      </c>
      <c r="L1736" s="49" t="s">
        <v>44</v>
      </c>
      <c r="M1736" s="50" t="s">
        <v>2210</v>
      </c>
    </row>
    <row r="1737" spans="1:13" x14ac:dyDescent="0.2">
      <c r="A1737" s="50" t="s">
        <v>2299</v>
      </c>
      <c r="B1737" s="50" t="s">
        <v>1001</v>
      </c>
      <c r="C1737" s="56"/>
      <c r="D1737" s="50" t="s">
        <v>38</v>
      </c>
      <c r="E1737" s="50" t="s">
        <v>39</v>
      </c>
      <c r="F1737" s="50" t="s">
        <v>40</v>
      </c>
      <c r="G1737" s="50" t="s">
        <v>54</v>
      </c>
      <c r="H1737" s="50" t="s">
        <v>42</v>
      </c>
      <c r="I1737" s="50" t="s">
        <v>2299</v>
      </c>
      <c r="J1737" s="50" t="s">
        <v>2243</v>
      </c>
      <c r="K1737" s="50" t="str">
        <f t="shared" si="27"/>
        <v>IPSPENSIONADOSINFORMACIÓN Y ORIENTACIÓN</v>
      </c>
      <c r="L1737" s="49" t="s">
        <v>44</v>
      </c>
      <c r="M1737" s="50" t="s">
        <v>2210</v>
      </c>
    </row>
    <row r="1738" spans="1:13" x14ac:dyDescent="0.2">
      <c r="A1738" s="50" t="s">
        <v>2300</v>
      </c>
      <c r="B1738" s="50" t="s">
        <v>1001</v>
      </c>
      <c r="C1738" s="56"/>
      <c r="D1738" s="50" t="s">
        <v>38</v>
      </c>
      <c r="E1738" s="50" t="s">
        <v>39</v>
      </c>
      <c r="F1738" s="50" t="s">
        <v>40</v>
      </c>
      <c r="G1738" s="50" t="s">
        <v>1915</v>
      </c>
      <c r="H1738" s="50" t="s">
        <v>1540</v>
      </c>
      <c r="I1738" s="50" t="s">
        <v>2300</v>
      </c>
      <c r="J1738" s="50" t="s">
        <v>2243</v>
      </c>
      <c r="K1738" s="50" t="str">
        <f t="shared" si="27"/>
        <v>IPSCANASTA BÁSICA DE ALIMENTOSFECHA Y FORMA DE PAGO</v>
      </c>
      <c r="L1738" s="49" t="s">
        <v>71</v>
      </c>
      <c r="M1738" s="50" t="s">
        <v>2210</v>
      </c>
    </row>
    <row r="1739" spans="1:13" x14ac:dyDescent="0.2">
      <c r="A1739" s="50" t="s">
        <v>2301</v>
      </c>
      <c r="B1739" s="50" t="s">
        <v>1169</v>
      </c>
      <c r="C1739" s="56"/>
      <c r="D1739" s="50" t="s">
        <v>94</v>
      </c>
      <c r="E1739" s="50" t="s">
        <v>39</v>
      </c>
      <c r="F1739" s="50" t="s">
        <v>40</v>
      </c>
      <c r="G1739" s="50" t="s">
        <v>54</v>
      </c>
      <c r="H1739" s="50" t="s">
        <v>298</v>
      </c>
      <c r="I1739" s="50" t="s">
        <v>2301</v>
      </c>
      <c r="J1739" s="50" t="s">
        <v>2243</v>
      </c>
      <c r="K1739" s="50" t="str">
        <f t="shared" si="27"/>
        <v>IPSPENSIONADOSREVISIÓN MONTO DE PENSIÓN</v>
      </c>
      <c r="L1739" s="49" t="s">
        <v>44</v>
      </c>
      <c r="M1739" s="50" t="s">
        <v>2244</v>
      </c>
    </row>
    <row r="1740" spans="1:13" x14ac:dyDescent="0.2">
      <c r="A1740" s="50" t="s">
        <v>2302</v>
      </c>
      <c r="B1740" s="50" t="s">
        <v>1212</v>
      </c>
      <c r="C1740" s="56"/>
      <c r="D1740" s="50" t="s">
        <v>38</v>
      </c>
      <c r="E1740" s="50" t="s">
        <v>39</v>
      </c>
      <c r="F1740" s="50" t="s">
        <v>40</v>
      </c>
      <c r="G1740" s="50" t="s">
        <v>1111</v>
      </c>
      <c r="H1740" s="50" t="s">
        <v>42</v>
      </c>
      <c r="I1740" s="50" t="s">
        <v>2302</v>
      </c>
      <c r="J1740" s="50" t="s">
        <v>2243</v>
      </c>
      <c r="K1740" s="50" t="str">
        <f t="shared" si="27"/>
        <v>IPSPENSIÓN GARANTIZADA UNIVERSALINFORMACIÓN Y ORIENTACIÓN</v>
      </c>
      <c r="L1740" s="49" t="s">
        <v>71</v>
      </c>
      <c r="M1740" s="50" t="s">
        <v>2286</v>
      </c>
    </row>
    <row r="1741" spans="1:13" x14ac:dyDescent="0.2">
      <c r="A1741" s="50" t="s">
        <v>2303</v>
      </c>
      <c r="B1741" s="50" t="s">
        <v>1350</v>
      </c>
      <c r="C1741" s="56"/>
      <c r="D1741" s="50" t="s">
        <v>656</v>
      </c>
      <c r="E1741" s="50" t="s">
        <v>39</v>
      </c>
      <c r="F1741" s="50" t="s">
        <v>40</v>
      </c>
      <c r="G1741" s="50" t="s">
        <v>1915</v>
      </c>
      <c r="H1741" s="50" t="s">
        <v>42</v>
      </c>
      <c r="I1741" s="50" t="s">
        <v>2303</v>
      </c>
      <c r="J1741" s="50" t="s">
        <v>2243</v>
      </c>
      <c r="K1741" s="50" t="str">
        <f t="shared" si="27"/>
        <v>IPSCANASTA BÁSICA DE ALIMENTOSINFORMACIÓN Y ORIENTACIÓN</v>
      </c>
      <c r="L1741" s="49" t="s">
        <v>71</v>
      </c>
      <c r="M1741" s="50" t="s">
        <v>2286</v>
      </c>
    </row>
    <row r="1742" spans="1:13" x14ac:dyDescent="0.2">
      <c r="A1742" s="50" t="s">
        <v>2304</v>
      </c>
      <c r="B1742" s="50" t="s">
        <v>1418</v>
      </c>
      <c r="C1742" s="56"/>
      <c r="D1742" s="50" t="s">
        <v>38</v>
      </c>
      <c r="E1742" s="50" t="s">
        <v>39</v>
      </c>
      <c r="F1742" s="50" t="s">
        <v>40</v>
      </c>
      <c r="G1742" s="50" t="s">
        <v>282</v>
      </c>
      <c r="H1742" s="50" t="s">
        <v>42</v>
      </c>
      <c r="I1742" s="50" t="s">
        <v>2304</v>
      </c>
      <c r="J1742" s="50" t="s">
        <v>2243</v>
      </c>
      <c r="K1742" s="50" t="str">
        <f t="shared" si="27"/>
        <v>IPSBENEFICIARIOS BODAS DE OROINFORMACIÓN Y ORIENTACIÓN</v>
      </c>
      <c r="L1742" s="49" t="s">
        <v>44</v>
      </c>
      <c r="M1742" s="50" t="s">
        <v>2286</v>
      </c>
    </row>
    <row r="1743" spans="1:13" x14ac:dyDescent="0.2">
      <c r="A1743" s="50" t="s">
        <v>2305</v>
      </c>
      <c r="B1743" s="50" t="s">
        <v>1495</v>
      </c>
      <c r="C1743" s="56"/>
      <c r="D1743" s="50" t="s">
        <v>94</v>
      </c>
      <c r="E1743" s="50" t="s">
        <v>39</v>
      </c>
      <c r="F1743" s="50" t="s">
        <v>40</v>
      </c>
      <c r="G1743" s="50" t="s">
        <v>54</v>
      </c>
      <c r="H1743" s="50" t="s">
        <v>42</v>
      </c>
      <c r="I1743" s="50" t="s">
        <v>2305</v>
      </c>
      <c r="J1743" s="50" t="s">
        <v>2243</v>
      </c>
      <c r="K1743" s="50" t="str">
        <f t="shared" si="27"/>
        <v>IPSPENSIONADOSINFORMACIÓN Y ORIENTACIÓN</v>
      </c>
      <c r="L1743" s="49" t="s">
        <v>44</v>
      </c>
      <c r="M1743" s="50" t="s">
        <v>2244</v>
      </c>
    </row>
    <row r="1744" spans="1:13" x14ac:dyDescent="0.2">
      <c r="A1744" s="50" t="s">
        <v>2306</v>
      </c>
      <c r="B1744" s="50" t="s">
        <v>1601</v>
      </c>
      <c r="C1744" s="56"/>
      <c r="D1744" s="50" t="s">
        <v>94</v>
      </c>
      <c r="E1744" s="50" t="s">
        <v>39</v>
      </c>
      <c r="F1744" s="50" t="s">
        <v>40</v>
      </c>
      <c r="G1744" s="50" t="s">
        <v>2003</v>
      </c>
      <c r="H1744" s="50" t="s">
        <v>42</v>
      </c>
      <c r="I1744" s="50" t="s">
        <v>2306</v>
      </c>
      <c r="J1744" s="50" t="s">
        <v>2243</v>
      </c>
      <c r="K1744" s="50" t="str">
        <f t="shared" si="27"/>
        <v>IPSBONO EXTRAORDINARIO DE INVIERNO CHILE APOYAINFORMACIÓN Y ORIENTACIÓN</v>
      </c>
      <c r="L1744" s="49" t="s">
        <v>71</v>
      </c>
      <c r="M1744" s="50" t="s">
        <v>2244</v>
      </c>
    </row>
    <row r="1745" spans="1:13" x14ac:dyDescent="0.2">
      <c r="A1745" s="50" t="s">
        <v>2307</v>
      </c>
      <c r="B1745" s="50" t="s">
        <v>1601</v>
      </c>
      <c r="C1745" s="56"/>
      <c r="D1745" s="50" t="s">
        <v>38</v>
      </c>
      <c r="E1745" s="50" t="s">
        <v>39</v>
      </c>
      <c r="F1745" s="50" t="s">
        <v>40</v>
      </c>
      <c r="G1745" s="50" t="s">
        <v>54</v>
      </c>
      <c r="H1745" s="50" t="s">
        <v>1779</v>
      </c>
      <c r="I1745" s="50" t="s">
        <v>2307</v>
      </c>
      <c r="J1745" s="50" t="s">
        <v>2243</v>
      </c>
      <c r="K1745" s="50" t="str">
        <f t="shared" si="27"/>
        <v>IPSPENSIONADOSBONO INVIERNO</v>
      </c>
      <c r="L1745" s="49" t="s">
        <v>44</v>
      </c>
      <c r="M1745" s="50" t="s">
        <v>2308</v>
      </c>
    </row>
    <row r="1746" spans="1:13" x14ac:dyDescent="0.2">
      <c r="A1746" s="50" t="s">
        <v>2309</v>
      </c>
      <c r="B1746" s="50" t="s">
        <v>1984</v>
      </c>
      <c r="C1746" s="56"/>
      <c r="D1746" s="50" t="s">
        <v>38</v>
      </c>
      <c r="E1746" s="50" t="s">
        <v>39</v>
      </c>
      <c r="F1746" s="50" t="s">
        <v>40</v>
      </c>
      <c r="G1746" s="50" t="s">
        <v>41</v>
      </c>
      <c r="H1746" s="50" t="s">
        <v>42</v>
      </c>
      <c r="I1746" s="50" t="s">
        <v>2309</v>
      </c>
      <c r="J1746" s="50" t="s">
        <v>2243</v>
      </c>
      <c r="K1746" s="50" t="str">
        <f t="shared" si="27"/>
        <v>IPSAPORTE FAMILIAR PERMANENTEINFORMACIÓN Y ORIENTACIÓN</v>
      </c>
      <c r="L1746" s="49" t="s">
        <v>44</v>
      </c>
      <c r="M1746" s="50" t="s">
        <v>2210</v>
      </c>
    </row>
    <row r="1747" spans="1:13" x14ac:dyDescent="0.2">
      <c r="A1747" s="50" t="s">
        <v>2310</v>
      </c>
      <c r="B1747" s="50" t="s">
        <v>1984</v>
      </c>
      <c r="C1747" s="56"/>
      <c r="D1747" s="50" t="s">
        <v>38</v>
      </c>
      <c r="E1747" s="50" t="s">
        <v>39</v>
      </c>
      <c r="F1747" s="50" t="s">
        <v>40</v>
      </c>
      <c r="G1747" s="50" t="s">
        <v>54</v>
      </c>
      <c r="H1747" s="50" t="s">
        <v>125</v>
      </c>
      <c r="I1747" s="50" t="s">
        <v>2310</v>
      </c>
      <c r="J1747" s="50" t="s">
        <v>2243</v>
      </c>
      <c r="K1747" s="50" t="str">
        <f t="shared" si="27"/>
        <v>IPSPENSIONADOSFECHA, LUGAR O FORMA DE PAGO</v>
      </c>
      <c r="L1747" s="49" t="s">
        <v>44</v>
      </c>
      <c r="M1747" s="50" t="s">
        <v>2286</v>
      </c>
    </row>
    <row r="1748" spans="1:13" x14ac:dyDescent="0.2">
      <c r="A1748" s="50" t="s">
        <v>2311</v>
      </c>
      <c r="B1748" s="50" t="s">
        <v>1852</v>
      </c>
      <c r="C1748" s="56"/>
      <c r="D1748" s="50" t="s">
        <v>38</v>
      </c>
      <c r="E1748" s="50" t="s">
        <v>39</v>
      </c>
      <c r="F1748" s="50" t="s">
        <v>40</v>
      </c>
      <c r="G1748" s="50" t="s">
        <v>54</v>
      </c>
      <c r="H1748" s="50" t="s">
        <v>42</v>
      </c>
      <c r="I1748" s="50" t="s">
        <v>2311</v>
      </c>
      <c r="J1748" s="50" t="s">
        <v>2243</v>
      </c>
      <c r="K1748" s="50" t="str">
        <f t="shared" si="27"/>
        <v>IPSPENSIONADOSINFORMACIÓN Y ORIENTACIÓN</v>
      </c>
      <c r="L1748" s="49" t="s">
        <v>44</v>
      </c>
      <c r="M1748" s="50" t="s">
        <v>2286</v>
      </c>
    </row>
    <row r="1749" spans="1:13" x14ac:dyDescent="0.2">
      <c r="A1749" s="50" t="s">
        <v>2312</v>
      </c>
      <c r="B1749" s="50" t="s">
        <v>1852</v>
      </c>
      <c r="C1749" s="56"/>
      <c r="D1749" s="50" t="s">
        <v>38</v>
      </c>
      <c r="E1749" s="50" t="s">
        <v>39</v>
      </c>
      <c r="F1749" s="50" t="s">
        <v>40</v>
      </c>
      <c r="G1749" s="50" t="s">
        <v>54</v>
      </c>
      <c r="H1749" s="50" t="s">
        <v>554</v>
      </c>
      <c r="I1749" s="50" t="s">
        <v>2312</v>
      </c>
      <c r="J1749" s="50" t="s">
        <v>2243</v>
      </c>
      <c r="K1749" s="50" t="str">
        <f t="shared" si="27"/>
        <v>IPSPENSIONADOSSOLICITUD DE LIQUIDACIONES DE PAGOS</v>
      </c>
      <c r="L1749" s="49" t="s">
        <v>44</v>
      </c>
      <c r="M1749" s="50" t="s">
        <v>2286</v>
      </c>
    </row>
    <row r="1750" spans="1:13" x14ac:dyDescent="0.2">
      <c r="A1750" s="50" t="s">
        <v>2313</v>
      </c>
      <c r="B1750" s="50" t="s">
        <v>2001</v>
      </c>
      <c r="C1750" s="56"/>
      <c r="D1750" s="50" t="s">
        <v>38</v>
      </c>
      <c r="E1750" s="50" t="s">
        <v>39</v>
      </c>
      <c r="F1750" s="50" t="s">
        <v>40</v>
      </c>
      <c r="G1750" s="50" t="s">
        <v>177</v>
      </c>
      <c r="H1750" s="50" t="s">
        <v>42</v>
      </c>
      <c r="I1750" s="50" t="s">
        <v>2313</v>
      </c>
      <c r="J1750" s="50" t="s">
        <v>2243</v>
      </c>
      <c r="K1750" s="50" t="str">
        <f t="shared" si="27"/>
        <v>IPSINFORMACIÓN INSTITUCIONALINFORMACIÓN Y ORIENTACIÓN</v>
      </c>
      <c r="L1750" s="49" t="s">
        <v>44</v>
      </c>
      <c r="M1750" s="50" t="s">
        <v>2286</v>
      </c>
    </row>
    <row r="1751" spans="1:13" x14ac:dyDescent="0.2">
      <c r="A1751" s="50" t="s">
        <v>2314</v>
      </c>
      <c r="B1751" s="50" t="s">
        <v>2001</v>
      </c>
      <c r="C1751" s="56"/>
      <c r="D1751" s="50" t="s">
        <v>38</v>
      </c>
      <c r="E1751" s="50" t="s">
        <v>39</v>
      </c>
      <c r="F1751" s="50" t="s">
        <v>40</v>
      </c>
      <c r="G1751" s="50" t="s">
        <v>54</v>
      </c>
      <c r="H1751" s="50" t="s">
        <v>554</v>
      </c>
      <c r="I1751" s="50" t="s">
        <v>2314</v>
      </c>
      <c r="J1751" s="50" t="s">
        <v>2243</v>
      </c>
      <c r="K1751" s="50" t="str">
        <f t="shared" si="27"/>
        <v>IPSPENSIONADOSSOLICITUD DE LIQUIDACIONES DE PAGOS</v>
      </c>
      <c r="L1751" s="49" t="s">
        <v>44</v>
      </c>
      <c r="M1751" s="50" t="s">
        <v>2286</v>
      </c>
    </row>
    <row r="1752" spans="1:13" x14ac:dyDescent="0.2">
      <c r="A1752" s="50" t="s">
        <v>2315</v>
      </c>
      <c r="B1752" s="50" t="s">
        <v>2110</v>
      </c>
      <c r="C1752" s="56"/>
      <c r="D1752" s="50" t="s">
        <v>774</v>
      </c>
      <c r="E1752" s="50" t="s">
        <v>39</v>
      </c>
      <c r="F1752" s="50" t="s">
        <v>40</v>
      </c>
      <c r="G1752" s="50" t="s">
        <v>1111</v>
      </c>
      <c r="H1752" s="50" t="s">
        <v>2215</v>
      </c>
      <c r="I1752" s="50" t="s">
        <v>2315</v>
      </c>
      <c r="J1752" s="50" t="s">
        <v>2243</v>
      </c>
      <c r="K1752" s="50" t="str">
        <f t="shared" si="27"/>
        <v>IPSPENSIÓN GARANTIZADA UNIVERSALINGRESO SOLICITUD DE APELACIÓN POR RECHAZO</v>
      </c>
      <c r="L1752" s="49" t="s">
        <v>71</v>
      </c>
      <c r="M1752" s="50" t="s">
        <v>2244</v>
      </c>
    </row>
    <row r="1753" spans="1:13" x14ac:dyDescent="0.2">
      <c r="A1753" s="50" t="s">
        <v>2316</v>
      </c>
      <c r="B1753" s="50" t="s">
        <v>1996</v>
      </c>
      <c r="C1753" s="56"/>
      <c r="D1753" s="50" t="s">
        <v>38</v>
      </c>
      <c r="E1753" s="50" t="s">
        <v>39</v>
      </c>
      <c r="F1753" s="50" t="s">
        <v>40</v>
      </c>
      <c r="G1753" s="50" t="s">
        <v>1915</v>
      </c>
      <c r="H1753" s="50" t="s">
        <v>1540</v>
      </c>
      <c r="I1753" s="50" t="s">
        <v>2316</v>
      </c>
      <c r="J1753" s="50" t="s">
        <v>2243</v>
      </c>
      <c r="K1753" s="50" t="str">
        <f t="shared" si="27"/>
        <v>IPSCANASTA BÁSICA DE ALIMENTOSFECHA Y FORMA DE PAGO</v>
      </c>
      <c r="L1753" s="49" t="s">
        <v>71</v>
      </c>
      <c r="M1753" s="50" t="s">
        <v>2210</v>
      </c>
    </row>
    <row r="1754" spans="1:13" x14ac:dyDescent="0.2">
      <c r="A1754" s="50" t="s">
        <v>2317</v>
      </c>
      <c r="B1754" s="50" t="s">
        <v>1996</v>
      </c>
      <c r="C1754" s="56"/>
      <c r="D1754" s="50" t="s">
        <v>38</v>
      </c>
      <c r="E1754" s="50" t="s">
        <v>39</v>
      </c>
      <c r="F1754" s="50" t="s">
        <v>40</v>
      </c>
      <c r="G1754" s="50" t="s">
        <v>49</v>
      </c>
      <c r="H1754" s="50" t="s">
        <v>50</v>
      </c>
      <c r="I1754" s="50" t="s">
        <v>2317</v>
      </c>
      <c r="J1754" s="50" t="s">
        <v>2243</v>
      </c>
      <c r="K1754" s="50" t="str">
        <f t="shared" si="27"/>
        <v>IPSIMPONENTES EX CAJAS DE PREVISIÓN (REPARTO)ESTADO SOLICITUD EN TRÁMITE</v>
      </c>
      <c r="L1754" s="49" t="s">
        <v>44</v>
      </c>
      <c r="M1754" s="50" t="s">
        <v>2286</v>
      </c>
    </row>
    <row r="1755" spans="1:13" x14ac:dyDescent="0.2">
      <c r="A1755" s="50" t="s">
        <v>2318</v>
      </c>
      <c r="B1755" s="50" t="s">
        <v>2019</v>
      </c>
      <c r="C1755" s="56"/>
      <c r="D1755" s="50" t="s">
        <v>38</v>
      </c>
      <c r="E1755" s="50" t="s">
        <v>39</v>
      </c>
      <c r="F1755" s="50" t="s">
        <v>40</v>
      </c>
      <c r="G1755" s="50" t="s">
        <v>54</v>
      </c>
      <c r="H1755" s="50" t="s">
        <v>42</v>
      </c>
      <c r="I1755" s="50" t="s">
        <v>2318</v>
      </c>
      <c r="J1755" s="50" t="s">
        <v>2243</v>
      </c>
      <c r="K1755" s="50" t="str">
        <f t="shared" si="27"/>
        <v>IPSPENSIONADOSINFORMACIÓN Y ORIENTACIÓN</v>
      </c>
      <c r="L1755" s="49" t="s">
        <v>44</v>
      </c>
      <c r="M1755" s="50" t="s">
        <v>2286</v>
      </c>
    </row>
    <row r="1756" spans="1:13" x14ac:dyDescent="0.2">
      <c r="A1756" s="50" t="s">
        <v>2319</v>
      </c>
      <c r="B1756" s="50" t="s">
        <v>2019</v>
      </c>
      <c r="C1756" s="56"/>
      <c r="D1756" s="50" t="s">
        <v>38</v>
      </c>
      <c r="E1756" s="50" t="s">
        <v>39</v>
      </c>
      <c r="F1756" s="50" t="s">
        <v>68</v>
      </c>
      <c r="G1756" s="50" t="s">
        <v>69</v>
      </c>
      <c r="H1756" s="50" t="s">
        <v>42</v>
      </c>
      <c r="I1756" s="50" t="s">
        <v>2319</v>
      </c>
      <c r="J1756" s="50" t="s">
        <v>2243</v>
      </c>
      <c r="K1756" s="50" t="str">
        <f t="shared" si="27"/>
        <v>CANALES DE ATENCIÓNCAPRIINFORMACIÓN Y ORIENTACIÓN</v>
      </c>
      <c r="L1756" s="49" t="s">
        <v>684</v>
      </c>
      <c r="M1756" s="50" t="s">
        <v>2286</v>
      </c>
    </row>
    <row r="1757" spans="1:13" x14ac:dyDescent="0.2">
      <c r="A1757" s="50" t="s">
        <v>2320</v>
      </c>
      <c r="B1757" s="50" t="s">
        <v>2019</v>
      </c>
      <c r="C1757" s="56"/>
      <c r="D1757" s="50" t="s">
        <v>38</v>
      </c>
      <c r="E1757" s="50" t="s">
        <v>39</v>
      </c>
      <c r="F1757" s="50" t="s">
        <v>40</v>
      </c>
      <c r="G1757" s="50" t="s">
        <v>54</v>
      </c>
      <c r="H1757" s="50" t="s">
        <v>554</v>
      </c>
      <c r="I1757" s="50" t="s">
        <v>2320</v>
      </c>
      <c r="J1757" s="50" t="s">
        <v>2243</v>
      </c>
      <c r="K1757" s="50" t="str">
        <f t="shared" si="27"/>
        <v>IPSPENSIONADOSSOLICITUD DE LIQUIDACIONES DE PAGOS</v>
      </c>
      <c r="L1757" s="49" t="s">
        <v>44</v>
      </c>
      <c r="M1757" s="50" t="s">
        <v>2286</v>
      </c>
    </row>
    <row r="1758" spans="1:13" x14ac:dyDescent="0.2">
      <c r="A1758" s="50" t="s">
        <v>2321</v>
      </c>
      <c r="B1758" s="50" t="s">
        <v>2127</v>
      </c>
      <c r="C1758" s="56"/>
      <c r="D1758" s="50" t="s">
        <v>94</v>
      </c>
      <c r="E1758" s="50" t="s">
        <v>39</v>
      </c>
      <c r="F1758" s="50" t="s">
        <v>40</v>
      </c>
      <c r="G1758" s="50" t="s">
        <v>1111</v>
      </c>
      <c r="H1758" s="50" t="s">
        <v>2167</v>
      </c>
      <c r="I1758" s="50" t="s">
        <v>2321</v>
      </c>
      <c r="J1758" s="50" t="s">
        <v>2243</v>
      </c>
      <c r="K1758" s="50" t="str">
        <f t="shared" si="27"/>
        <v>IPSPENSIÓN GARANTIZADA UNIVERSALINGRESO A SISTEMA INTEGRADO RECLAMOS PGU</v>
      </c>
      <c r="L1758" s="49" t="s">
        <v>71</v>
      </c>
      <c r="M1758" s="50" t="s">
        <v>2244</v>
      </c>
    </row>
    <row r="1759" spans="1:13" x14ac:dyDescent="0.2">
      <c r="A1759" s="50" t="s">
        <v>2322</v>
      </c>
      <c r="B1759" s="50" t="s">
        <v>128</v>
      </c>
      <c r="C1759" s="56"/>
      <c r="D1759" s="50" t="s">
        <v>38</v>
      </c>
      <c r="E1759" s="50" t="s">
        <v>39</v>
      </c>
      <c r="F1759" s="50" t="s">
        <v>40</v>
      </c>
      <c r="G1759" s="50" t="s">
        <v>41</v>
      </c>
      <c r="H1759" s="50" t="s">
        <v>42</v>
      </c>
      <c r="I1759" s="50" t="s">
        <v>2322</v>
      </c>
      <c r="J1759" s="50" t="s">
        <v>2243</v>
      </c>
      <c r="K1759" s="50" t="str">
        <f t="shared" si="27"/>
        <v>IPSAPORTE FAMILIAR PERMANENTEINFORMACIÓN Y ORIENTACIÓN</v>
      </c>
      <c r="L1759" s="49" t="s">
        <v>44</v>
      </c>
      <c r="M1759" s="50" t="s">
        <v>2210</v>
      </c>
    </row>
    <row r="1760" spans="1:13" x14ac:dyDescent="0.2">
      <c r="A1760" s="48" t="s">
        <v>2323</v>
      </c>
      <c r="B1760" s="48" t="s">
        <v>2041</v>
      </c>
      <c r="C1760" s="56"/>
      <c r="D1760" s="48" t="s">
        <v>94</v>
      </c>
      <c r="E1760" s="50" t="s">
        <v>39</v>
      </c>
      <c r="F1760" s="48" t="s">
        <v>40</v>
      </c>
      <c r="G1760" s="48" t="s">
        <v>41</v>
      </c>
      <c r="H1760" s="48" t="s">
        <v>585</v>
      </c>
      <c r="I1760" s="48" t="s">
        <v>2323</v>
      </c>
      <c r="J1760" s="48" t="s">
        <v>2243</v>
      </c>
      <c r="K1760" s="50" t="str">
        <f t="shared" si="27"/>
        <v>IPSAPORTE FAMILIAR PERMANENTERECLAMO FORMA DE PAGO</v>
      </c>
      <c r="L1760" s="49" t="s">
        <v>44</v>
      </c>
      <c r="M1760" s="48" t="s">
        <v>2244</v>
      </c>
    </row>
    <row r="1761" spans="1:13" x14ac:dyDescent="0.2">
      <c r="A1761" s="50" t="s">
        <v>2324</v>
      </c>
      <c r="B1761" s="50" t="s">
        <v>1903</v>
      </c>
      <c r="C1761" s="56"/>
      <c r="D1761" s="50" t="s">
        <v>38</v>
      </c>
      <c r="E1761" s="50" t="s">
        <v>39</v>
      </c>
      <c r="F1761" s="50" t="s">
        <v>40</v>
      </c>
      <c r="G1761" s="50" t="s">
        <v>54</v>
      </c>
      <c r="H1761" s="50" t="s">
        <v>42</v>
      </c>
      <c r="I1761" s="50" t="s">
        <v>2324</v>
      </c>
      <c r="J1761" s="50" t="s">
        <v>2243</v>
      </c>
      <c r="K1761" s="50" t="str">
        <f t="shared" si="27"/>
        <v>IPSPENSIONADOSINFORMACIÓN Y ORIENTACIÓN</v>
      </c>
      <c r="L1761" s="49" t="s">
        <v>44</v>
      </c>
      <c r="M1761" s="50" t="s">
        <v>2286</v>
      </c>
    </row>
    <row r="1762" spans="1:13" x14ac:dyDescent="0.2">
      <c r="A1762" s="50" t="s">
        <v>2325</v>
      </c>
      <c r="B1762" s="50" t="s">
        <v>2153</v>
      </c>
      <c r="C1762" s="55" t="s">
        <v>207</v>
      </c>
      <c r="D1762" s="50" t="s">
        <v>94</v>
      </c>
      <c r="E1762" s="50" t="s">
        <v>39</v>
      </c>
      <c r="F1762" s="50" t="s">
        <v>112</v>
      </c>
      <c r="G1762" s="50" t="s">
        <v>466</v>
      </c>
      <c r="H1762" s="50" t="s">
        <v>42</v>
      </c>
      <c r="I1762" s="50" t="s">
        <v>2325</v>
      </c>
      <c r="J1762" s="50" t="s">
        <v>43</v>
      </c>
      <c r="K1762" s="50" t="str">
        <f t="shared" si="27"/>
        <v>OTRAS INSTITUCIONES DEL ESTADOINFORMACIÓN Y ORIENTACIÓN OTROS PRODUCTOS OTRAS INSTITUCIONES DEL ESTADOINFORMACIÓN Y ORIENTACIÓN</v>
      </c>
      <c r="L1762" s="49" t="s">
        <v>71</v>
      </c>
      <c r="M1762" s="50" t="s">
        <v>98</v>
      </c>
    </row>
    <row r="1763" spans="1:13" x14ac:dyDescent="0.2">
      <c r="A1763" s="52" t="s">
        <v>2326</v>
      </c>
      <c r="B1763" s="52" t="s">
        <v>2272</v>
      </c>
      <c r="C1763" s="56"/>
      <c r="D1763" s="52" t="s">
        <v>94</v>
      </c>
      <c r="E1763" s="52" t="s">
        <v>209</v>
      </c>
      <c r="F1763" s="52" t="s">
        <v>40</v>
      </c>
      <c r="G1763" s="52" t="s">
        <v>54</v>
      </c>
      <c r="H1763" s="52" t="s">
        <v>42</v>
      </c>
      <c r="I1763" s="52" t="s">
        <v>2326</v>
      </c>
      <c r="J1763" s="52" t="s">
        <v>2243</v>
      </c>
      <c r="K1763" s="50" t="str">
        <f t="shared" si="27"/>
        <v>IPSPENSIONADOSINFORMACIÓN Y ORIENTACIÓN</v>
      </c>
      <c r="L1763" s="53" t="s">
        <v>44</v>
      </c>
      <c r="M1763" s="52" t="s">
        <v>2286</v>
      </c>
    </row>
    <row r="1764" spans="1:13" x14ac:dyDescent="0.2">
      <c r="A1764" s="52" t="s">
        <v>2327</v>
      </c>
      <c r="B1764" s="52" t="s">
        <v>2272</v>
      </c>
      <c r="C1764" s="56"/>
      <c r="D1764" s="52" t="s">
        <v>94</v>
      </c>
      <c r="E1764" s="52" t="s">
        <v>209</v>
      </c>
      <c r="F1764" s="52" t="s">
        <v>40</v>
      </c>
      <c r="G1764" s="52" t="s">
        <v>54</v>
      </c>
      <c r="H1764" s="52" t="s">
        <v>42</v>
      </c>
      <c r="I1764" s="52" t="s">
        <v>2327</v>
      </c>
      <c r="J1764" s="52" t="s">
        <v>2243</v>
      </c>
      <c r="K1764" s="50" t="str">
        <f t="shared" si="27"/>
        <v>IPSPENSIONADOSINFORMACIÓN Y ORIENTACIÓN</v>
      </c>
      <c r="L1764" s="53" t="s">
        <v>44</v>
      </c>
      <c r="M1764" s="52" t="s">
        <v>2286</v>
      </c>
    </row>
    <row r="1765" spans="1:13" x14ac:dyDescent="0.2">
      <c r="A1765" s="52" t="s">
        <v>2328</v>
      </c>
      <c r="B1765" s="52" t="s">
        <v>2272</v>
      </c>
      <c r="C1765" s="56"/>
      <c r="D1765" s="52" t="s">
        <v>94</v>
      </c>
      <c r="E1765" s="52" t="s">
        <v>209</v>
      </c>
      <c r="F1765" s="52" t="s">
        <v>40</v>
      </c>
      <c r="G1765" s="52" t="s">
        <v>1111</v>
      </c>
      <c r="H1765" s="52" t="s">
        <v>42</v>
      </c>
      <c r="I1765" s="52" t="s">
        <v>2328</v>
      </c>
      <c r="J1765" s="52" t="s">
        <v>2243</v>
      </c>
      <c r="K1765" s="50" t="str">
        <f t="shared" si="27"/>
        <v>IPSPENSIÓN GARANTIZADA UNIVERSALINFORMACIÓN Y ORIENTACIÓN</v>
      </c>
      <c r="L1765" s="53" t="s">
        <v>71</v>
      </c>
      <c r="M1765" s="52" t="s">
        <v>2286</v>
      </c>
    </row>
    <row r="1766" spans="1:13" x14ac:dyDescent="0.2">
      <c r="A1766" s="52" t="s">
        <v>2329</v>
      </c>
      <c r="B1766" s="52" t="s">
        <v>2172</v>
      </c>
      <c r="C1766" s="56"/>
      <c r="D1766" s="52" t="s">
        <v>38</v>
      </c>
      <c r="E1766" s="52" t="s">
        <v>209</v>
      </c>
      <c r="F1766" s="52" t="s">
        <v>40</v>
      </c>
      <c r="G1766" s="52" t="s">
        <v>1111</v>
      </c>
      <c r="H1766" s="52" t="s">
        <v>1455</v>
      </c>
      <c r="I1766" s="52" t="s">
        <v>2329</v>
      </c>
      <c r="J1766" s="52" t="s">
        <v>2243</v>
      </c>
      <c r="K1766" s="50" t="str">
        <f t="shared" si="27"/>
        <v>IPSPENSIÓN GARANTIZADA UNIVERSALESTADO DE SOLICITUD</v>
      </c>
      <c r="L1766" s="53" t="s">
        <v>44</v>
      </c>
      <c r="M1766" s="52" t="s">
        <v>2286</v>
      </c>
    </row>
    <row r="1767" spans="1:13" x14ac:dyDescent="0.2">
      <c r="A1767" s="52" t="s">
        <v>2330</v>
      </c>
      <c r="B1767" s="52" t="s">
        <v>1274</v>
      </c>
      <c r="C1767" s="56"/>
      <c r="D1767" s="52" t="s">
        <v>38</v>
      </c>
      <c r="E1767" s="52" t="s">
        <v>209</v>
      </c>
      <c r="F1767" s="52" t="s">
        <v>40</v>
      </c>
      <c r="G1767" s="52" t="s">
        <v>103</v>
      </c>
      <c r="H1767" s="52" t="s">
        <v>42</v>
      </c>
      <c r="I1767" s="52" t="s">
        <v>2330</v>
      </c>
      <c r="J1767" s="52" t="s">
        <v>2243</v>
      </c>
      <c r="K1767" s="50" t="str">
        <f t="shared" si="27"/>
        <v>IPSBENEFICIARIOS PILAR SOLIDARIOINFORMACIÓN Y ORIENTACIÓN</v>
      </c>
      <c r="L1767" s="53" t="s">
        <v>44</v>
      </c>
      <c r="M1767" s="52" t="s">
        <v>2286</v>
      </c>
    </row>
    <row r="1768" spans="1:13" x14ac:dyDescent="0.2">
      <c r="A1768" s="52" t="s">
        <v>2331</v>
      </c>
      <c r="B1768" s="52" t="s">
        <v>2179</v>
      </c>
      <c r="C1768" s="56"/>
      <c r="D1768" s="52" t="s">
        <v>38</v>
      </c>
      <c r="E1768" s="52" t="s">
        <v>209</v>
      </c>
      <c r="F1768" s="52" t="s">
        <v>40</v>
      </c>
      <c r="G1768" s="52" t="s">
        <v>1915</v>
      </c>
      <c r="H1768" s="52" t="s">
        <v>42</v>
      </c>
      <c r="I1768" s="52" t="s">
        <v>2331</v>
      </c>
      <c r="J1768" s="52" t="s">
        <v>2243</v>
      </c>
      <c r="K1768" s="50" t="str">
        <f t="shared" si="27"/>
        <v>IPSCANASTA BÁSICA DE ALIMENTOSINFORMACIÓN Y ORIENTACIÓN</v>
      </c>
      <c r="L1768" s="53" t="s">
        <v>71</v>
      </c>
      <c r="M1768" s="52" t="s">
        <v>2210</v>
      </c>
    </row>
    <row r="1769" spans="1:13" x14ac:dyDescent="0.2">
      <c r="A1769" s="52" t="s">
        <v>2332</v>
      </c>
      <c r="B1769" s="52" t="s">
        <v>2179</v>
      </c>
      <c r="C1769" s="56"/>
      <c r="D1769" s="52" t="s">
        <v>38</v>
      </c>
      <c r="E1769" s="52" t="s">
        <v>209</v>
      </c>
      <c r="F1769" s="52" t="s">
        <v>68</v>
      </c>
      <c r="G1769" s="52" t="s">
        <v>69</v>
      </c>
      <c r="H1769" s="52" t="s">
        <v>70</v>
      </c>
      <c r="I1769" s="52" t="s">
        <v>2332</v>
      </c>
      <c r="J1769" s="52" t="s">
        <v>2243</v>
      </c>
      <c r="K1769" s="50" t="str">
        <f t="shared" si="27"/>
        <v>CANALES DE ATENCIÓNCAPRICALIDAD ATENCIÓN DEL FUNCIONARIO</v>
      </c>
      <c r="L1769" s="53" t="s">
        <v>71</v>
      </c>
      <c r="M1769" s="52" t="s">
        <v>2286</v>
      </c>
    </row>
    <row r="1770" spans="1:13" x14ac:dyDescent="0.2">
      <c r="A1770" s="52" t="s">
        <v>2333</v>
      </c>
      <c r="B1770" s="52" t="s">
        <v>2179</v>
      </c>
      <c r="C1770" s="56"/>
      <c r="D1770" s="52" t="s">
        <v>38</v>
      </c>
      <c r="E1770" s="52" t="s">
        <v>209</v>
      </c>
      <c r="F1770" s="52" t="s">
        <v>40</v>
      </c>
      <c r="G1770" s="52" t="s">
        <v>54</v>
      </c>
      <c r="H1770" s="52" t="s">
        <v>55</v>
      </c>
      <c r="I1770" s="52" t="s">
        <v>2333</v>
      </c>
      <c r="J1770" s="52" t="s">
        <v>2243</v>
      </c>
      <c r="K1770" s="50" t="str">
        <f t="shared" si="27"/>
        <v>IPSPENSIONADOSAGUINALDO</v>
      </c>
      <c r="L1770" s="53" t="s">
        <v>44</v>
      </c>
      <c r="M1770" s="52" t="s">
        <v>2286</v>
      </c>
    </row>
    <row r="1771" spans="1:13" x14ac:dyDescent="0.2">
      <c r="A1771" s="52" t="s">
        <v>2334</v>
      </c>
      <c r="B1771" s="52" t="s">
        <v>2184</v>
      </c>
      <c r="C1771" s="56"/>
      <c r="D1771" s="52" t="s">
        <v>38</v>
      </c>
      <c r="E1771" s="52" t="s">
        <v>209</v>
      </c>
      <c r="F1771" s="52" t="s">
        <v>40</v>
      </c>
      <c r="G1771" s="52" t="s">
        <v>54</v>
      </c>
      <c r="H1771" s="52" t="s">
        <v>55</v>
      </c>
      <c r="I1771" s="52" t="s">
        <v>2334</v>
      </c>
      <c r="J1771" s="52" t="s">
        <v>2243</v>
      </c>
      <c r="K1771" s="50" t="str">
        <f t="shared" si="27"/>
        <v>IPSPENSIONADOSAGUINALDO</v>
      </c>
      <c r="L1771" s="53" t="s">
        <v>44</v>
      </c>
      <c r="M1771" s="52" t="s">
        <v>2286</v>
      </c>
    </row>
    <row r="1772" spans="1:13" x14ac:dyDescent="0.2">
      <c r="A1772" s="52" t="s">
        <v>2335</v>
      </c>
      <c r="B1772" s="52" t="s">
        <v>2184</v>
      </c>
      <c r="C1772" s="56"/>
      <c r="D1772" s="52" t="s">
        <v>38</v>
      </c>
      <c r="E1772" s="52" t="s">
        <v>209</v>
      </c>
      <c r="F1772" s="52" t="s">
        <v>40</v>
      </c>
      <c r="G1772" s="52" t="s">
        <v>54</v>
      </c>
      <c r="H1772" s="52" t="s">
        <v>55</v>
      </c>
      <c r="I1772" s="52" t="s">
        <v>2335</v>
      </c>
      <c r="J1772" s="52" t="s">
        <v>2243</v>
      </c>
      <c r="K1772" s="50" t="str">
        <f t="shared" si="27"/>
        <v>IPSPENSIONADOSAGUINALDO</v>
      </c>
      <c r="L1772" s="53" t="s">
        <v>44</v>
      </c>
      <c r="M1772" s="52" t="s">
        <v>2286</v>
      </c>
    </row>
    <row r="1773" spans="1:13" x14ac:dyDescent="0.2">
      <c r="A1773" s="52" t="s">
        <v>2336</v>
      </c>
      <c r="B1773" s="52" t="s">
        <v>2184</v>
      </c>
      <c r="C1773" s="56"/>
      <c r="D1773" s="52" t="s">
        <v>38</v>
      </c>
      <c r="E1773" s="52" t="s">
        <v>209</v>
      </c>
      <c r="F1773" s="52" t="s">
        <v>40</v>
      </c>
      <c r="G1773" s="52" t="s">
        <v>54</v>
      </c>
      <c r="H1773" s="52" t="s">
        <v>55</v>
      </c>
      <c r="I1773" s="52" t="s">
        <v>2336</v>
      </c>
      <c r="J1773" s="52" t="s">
        <v>2243</v>
      </c>
      <c r="K1773" s="50" t="str">
        <f t="shared" si="27"/>
        <v>IPSPENSIONADOSAGUINALDO</v>
      </c>
      <c r="L1773" s="53" t="s">
        <v>44</v>
      </c>
      <c r="M1773" s="52" t="s">
        <v>2286</v>
      </c>
    </row>
    <row r="1774" spans="1:13" x14ac:dyDescent="0.2">
      <c r="A1774" s="52" t="s">
        <v>2337</v>
      </c>
      <c r="B1774" s="52" t="s">
        <v>1275</v>
      </c>
      <c r="C1774" s="56"/>
      <c r="D1774" s="52" t="s">
        <v>38</v>
      </c>
      <c r="E1774" s="52" t="s">
        <v>209</v>
      </c>
      <c r="F1774" s="52" t="s">
        <v>40</v>
      </c>
      <c r="G1774" s="52" t="s">
        <v>54</v>
      </c>
      <c r="H1774" s="52" t="s">
        <v>125</v>
      </c>
      <c r="I1774" s="52" t="s">
        <v>2337</v>
      </c>
      <c r="J1774" s="52" t="s">
        <v>2243</v>
      </c>
      <c r="K1774" s="50" t="str">
        <f t="shared" si="27"/>
        <v>IPSPENSIONADOSFECHA, LUGAR O FORMA DE PAGO</v>
      </c>
      <c r="L1774" s="53" t="s">
        <v>44</v>
      </c>
      <c r="M1774" s="52" t="s">
        <v>2308</v>
      </c>
    </row>
    <row r="1775" spans="1:13" x14ac:dyDescent="0.2">
      <c r="A1775" s="52" t="s">
        <v>2338</v>
      </c>
      <c r="B1775" s="52" t="s">
        <v>1275</v>
      </c>
      <c r="C1775" s="56"/>
      <c r="D1775" s="52" t="s">
        <v>38</v>
      </c>
      <c r="E1775" s="52" t="s">
        <v>209</v>
      </c>
      <c r="F1775" s="52" t="s">
        <v>40</v>
      </c>
      <c r="G1775" s="52" t="s">
        <v>54</v>
      </c>
      <c r="H1775" s="52" t="s">
        <v>55</v>
      </c>
      <c r="I1775" s="52" t="s">
        <v>2338</v>
      </c>
      <c r="J1775" s="52" t="s">
        <v>2243</v>
      </c>
      <c r="K1775" s="50" t="str">
        <f t="shared" si="27"/>
        <v>IPSPENSIONADOSAGUINALDO</v>
      </c>
      <c r="L1775" s="53" t="s">
        <v>44</v>
      </c>
      <c r="M1775" s="52" t="s">
        <v>2286</v>
      </c>
    </row>
    <row r="1776" spans="1:13" x14ac:dyDescent="0.2">
      <c r="A1776" s="52" t="s">
        <v>2339</v>
      </c>
      <c r="B1776" s="52" t="s">
        <v>2200</v>
      </c>
      <c r="C1776" s="56"/>
      <c r="D1776" s="52" t="s">
        <v>38</v>
      </c>
      <c r="E1776" s="52" t="s">
        <v>209</v>
      </c>
      <c r="F1776" s="52" t="s">
        <v>40</v>
      </c>
      <c r="G1776" s="52" t="s">
        <v>54</v>
      </c>
      <c r="H1776" s="52" t="s">
        <v>42</v>
      </c>
      <c r="I1776" s="52" t="s">
        <v>2339</v>
      </c>
      <c r="J1776" s="52" t="s">
        <v>2243</v>
      </c>
      <c r="K1776" s="50" t="str">
        <f t="shared" si="27"/>
        <v>IPSPENSIONADOSINFORMACIÓN Y ORIENTACIÓN</v>
      </c>
      <c r="L1776" s="53" t="s">
        <v>44</v>
      </c>
      <c r="M1776" s="52" t="s">
        <v>2308</v>
      </c>
    </row>
    <row r="1777" spans="1:13" x14ac:dyDescent="0.2">
      <c r="A1777" s="52" t="s">
        <v>2340</v>
      </c>
      <c r="B1777" s="52" t="s">
        <v>2200</v>
      </c>
      <c r="C1777" s="56"/>
      <c r="D1777" s="52" t="s">
        <v>38</v>
      </c>
      <c r="E1777" s="52" t="s">
        <v>209</v>
      </c>
      <c r="F1777" s="52" t="s">
        <v>40</v>
      </c>
      <c r="G1777" s="52" t="s">
        <v>76</v>
      </c>
      <c r="H1777" s="52" t="s">
        <v>42</v>
      </c>
      <c r="I1777" s="52" t="s">
        <v>2340</v>
      </c>
      <c r="J1777" s="52" t="s">
        <v>2243</v>
      </c>
      <c r="K1777" s="50" t="str">
        <f t="shared" si="27"/>
        <v>IPSSUBSIDIO ÚNICO FAMILIAR (SUF)-CHILE SOLIDARIOINFORMACIÓN Y ORIENTACIÓN</v>
      </c>
      <c r="L1777" s="53" t="s">
        <v>44</v>
      </c>
      <c r="M1777" s="52" t="s">
        <v>2286</v>
      </c>
    </row>
    <row r="1778" spans="1:13" x14ac:dyDescent="0.2">
      <c r="A1778" s="52" t="s">
        <v>2341</v>
      </c>
      <c r="B1778" s="52" t="s">
        <v>2202</v>
      </c>
      <c r="C1778" s="56"/>
      <c r="D1778" s="52" t="s">
        <v>38</v>
      </c>
      <c r="E1778" s="52" t="s">
        <v>209</v>
      </c>
      <c r="F1778" s="52" t="s">
        <v>40</v>
      </c>
      <c r="G1778" s="52" t="s">
        <v>41</v>
      </c>
      <c r="H1778" s="52" t="s">
        <v>57</v>
      </c>
      <c r="I1778" s="52" t="s">
        <v>2341</v>
      </c>
      <c r="J1778" s="52" t="s">
        <v>2243</v>
      </c>
      <c r="K1778" s="50" t="str">
        <f t="shared" si="27"/>
        <v>IPSAPORTE FAMILIAR PERMANENTERECLAMO IPS</v>
      </c>
      <c r="L1778" s="53" t="s">
        <v>44</v>
      </c>
      <c r="M1778" s="52" t="s">
        <v>2210</v>
      </c>
    </row>
    <row r="1779" spans="1:13" x14ac:dyDescent="0.2">
      <c r="A1779" s="52" t="s">
        <v>2342</v>
      </c>
      <c r="B1779" s="52" t="s">
        <v>2205</v>
      </c>
      <c r="C1779" s="56"/>
      <c r="D1779" s="52" t="s">
        <v>94</v>
      </c>
      <c r="E1779" s="52" t="s">
        <v>209</v>
      </c>
      <c r="F1779" s="52" t="s">
        <v>40</v>
      </c>
      <c r="G1779" s="52" t="s">
        <v>54</v>
      </c>
      <c r="H1779" s="52" t="s">
        <v>55</v>
      </c>
      <c r="I1779" s="52" t="s">
        <v>2342</v>
      </c>
      <c r="J1779" s="52" t="s">
        <v>2243</v>
      </c>
      <c r="K1779" s="50" t="str">
        <f t="shared" si="27"/>
        <v>IPSPENSIONADOSAGUINALDO</v>
      </c>
      <c r="L1779" s="53" t="s">
        <v>44</v>
      </c>
      <c r="M1779" s="52" t="s">
        <v>2244</v>
      </c>
    </row>
    <row r="1780" spans="1:13" x14ac:dyDescent="0.2">
      <c r="A1780" s="52" t="s">
        <v>2343</v>
      </c>
      <c r="B1780" s="52" t="s">
        <v>2205</v>
      </c>
      <c r="C1780" s="56"/>
      <c r="D1780" s="52" t="s">
        <v>38</v>
      </c>
      <c r="E1780" s="52" t="s">
        <v>209</v>
      </c>
      <c r="F1780" s="52" t="s">
        <v>40</v>
      </c>
      <c r="G1780" s="52" t="s">
        <v>54</v>
      </c>
      <c r="H1780" s="52" t="s">
        <v>238</v>
      </c>
      <c r="I1780" s="52" t="s">
        <v>2343</v>
      </c>
      <c r="J1780" s="52" t="s">
        <v>2243</v>
      </c>
      <c r="K1780" s="50" t="str">
        <f t="shared" si="27"/>
        <v>IPSPENSIONADOSCONSULTA ESTADO DE TRÁMITE</v>
      </c>
      <c r="L1780" s="53" t="s">
        <v>44</v>
      </c>
      <c r="M1780" s="52" t="s">
        <v>2210</v>
      </c>
    </row>
    <row r="1781" spans="1:13" x14ac:dyDescent="0.2">
      <c r="A1781" s="52" t="s">
        <v>2344</v>
      </c>
      <c r="B1781" s="52" t="s">
        <v>2205</v>
      </c>
      <c r="C1781" s="56"/>
      <c r="D1781" s="52" t="s">
        <v>38</v>
      </c>
      <c r="E1781" s="52" t="s">
        <v>209</v>
      </c>
      <c r="F1781" s="52" t="s">
        <v>40</v>
      </c>
      <c r="G1781" s="52" t="s">
        <v>54</v>
      </c>
      <c r="H1781" s="52" t="s">
        <v>554</v>
      </c>
      <c r="I1781" s="52" t="s">
        <v>2344</v>
      </c>
      <c r="J1781" s="52" t="s">
        <v>2243</v>
      </c>
      <c r="K1781" s="50" t="str">
        <f t="shared" si="27"/>
        <v>IPSPENSIONADOSSOLICITUD DE LIQUIDACIONES DE PAGOS</v>
      </c>
      <c r="L1781" s="53" t="s">
        <v>44</v>
      </c>
      <c r="M1781" s="52" t="s">
        <v>2286</v>
      </c>
    </row>
    <row r="1782" spans="1:13" x14ac:dyDescent="0.2">
      <c r="A1782" s="52" t="s">
        <v>2345</v>
      </c>
      <c r="B1782" s="52" t="s">
        <v>1861</v>
      </c>
      <c r="C1782" s="56"/>
      <c r="D1782" s="52" t="s">
        <v>94</v>
      </c>
      <c r="E1782" s="52" t="s">
        <v>209</v>
      </c>
      <c r="F1782" s="52" t="s">
        <v>40</v>
      </c>
      <c r="G1782" s="52" t="s">
        <v>54</v>
      </c>
      <c r="H1782" s="52" t="s">
        <v>42</v>
      </c>
      <c r="I1782" s="52" t="s">
        <v>2345</v>
      </c>
      <c r="J1782" s="52" t="s">
        <v>2243</v>
      </c>
      <c r="K1782" s="50" t="str">
        <f t="shared" si="27"/>
        <v>IPSPENSIONADOSINFORMACIÓN Y ORIENTACIÓN</v>
      </c>
      <c r="L1782" s="53" t="s">
        <v>44</v>
      </c>
      <c r="M1782" s="52" t="s">
        <v>2244</v>
      </c>
    </row>
    <row r="1783" spans="1:13" x14ac:dyDescent="0.2">
      <c r="A1783" s="52" t="s">
        <v>2346</v>
      </c>
      <c r="B1783" s="52" t="s">
        <v>1861</v>
      </c>
      <c r="C1783" s="56"/>
      <c r="D1783" s="52" t="s">
        <v>38</v>
      </c>
      <c r="E1783" s="52" t="s">
        <v>209</v>
      </c>
      <c r="F1783" s="52" t="s">
        <v>40</v>
      </c>
      <c r="G1783" s="52" t="s">
        <v>1111</v>
      </c>
      <c r="H1783" s="52" t="s">
        <v>42</v>
      </c>
      <c r="I1783" s="52" t="s">
        <v>2346</v>
      </c>
      <c r="J1783" s="52" t="s">
        <v>2243</v>
      </c>
      <c r="K1783" s="50" t="str">
        <f t="shared" si="27"/>
        <v>IPSPENSIÓN GARANTIZADA UNIVERSALINFORMACIÓN Y ORIENTACIÓN</v>
      </c>
      <c r="L1783" s="53" t="s">
        <v>71</v>
      </c>
      <c r="M1783" s="52" t="s">
        <v>2210</v>
      </c>
    </row>
    <row r="1784" spans="1:13" x14ac:dyDescent="0.2">
      <c r="A1784" s="52" t="s">
        <v>2347</v>
      </c>
      <c r="B1784" s="52" t="s">
        <v>1908</v>
      </c>
      <c r="C1784" s="56"/>
      <c r="D1784" s="52" t="s">
        <v>38</v>
      </c>
      <c r="E1784" s="52" t="s">
        <v>209</v>
      </c>
      <c r="F1784" s="52" t="s">
        <v>40</v>
      </c>
      <c r="G1784" s="52" t="s">
        <v>2003</v>
      </c>
      <c r="H1784" s="52" t="s">
        <v>42</v>
      </c>
      <c r="I1784" s="52" t="s">
        <v>2347</v>
      </c>
      <c r="J1784" s="52" t="s">
        <v>2243</v>
      </c>
      <c r="K1784" s="50" t="str">
        <f t="shared" si="27"/>
        <v>IPSBONO EXTRAORDINARIO DE INVIERNO CHILE APOYAINFORMACIÓN Y ORIENTACIÓN</v>
      </c>
      <c r="L1784" s="53" t="s">
        <v>71</v>
      </c>
      <c r="M1784" s="52" t="s">
        <v>2210</v>
      </c>
    </row>
    <row r="1785" spans="1:13" x14ac:dyDescent="0.2">
      <c r="A1785" s="52" t="s">
        <v>2348</v>
      </c>
      <c r="B1785" s="52" t="s">
        <v>2046</v>
      </c>
      <c r="C1785" s="56"/>
      <c r="D1785" s="52" t="s">
        <v>94</v>
      </c>
      <c r="E1785" s="52" t="s">
        <v>209</v>
      </c>
      <c r="F1785" s="52" t="s">
        <v>68</v>
      </c>
      <c r="G1785" s="52" t="s">
        <v>69</v>
      </c>
      <c r="H1785" s="52" t="s">
        <v>70</v>
      </c>
      <c r="I1785" s="52" t="s">
        <v>2348</v>
      </c>
      <c r="J1785" s="52" t="s">
        <v>2243</v>
      </c>
      <c r="K1785" s="50" t="str">
        <f t="shared" si="27"/>
        <v>CANALES DE ATENCIÓNCAPRICALIDAD ATENCIÓN DEL FUNCIONARIO</v>
      </c>
      <c r="L1785" s="53" t="s">
        <v>71</v>
      </c>
      <c r="M1785" s="52" t="s">
        <v>2244</v>
      </c>
    </row>
    <row r="1786" spans="1:13" x14ac:dyDescent="0.2">
      <c r="A1786" s="52" t="s">
        <v>2349</v>
      </c>
      <c r="B1786" s="52" t="s">
        <v>2046</v>
      </c>
      <c r="C1786" s="56"/>
      <c r="D1786" s="52" t="s">
        <v>38</v>
      </c>
      <c r="E1786" s="52" t="s">
        <v>209</v>
      </c>
      <c r="F1786" s="52" t="s">
        <v>68</v>
      </c>
      <c r="G1786" s="52" t="s">
        <v>69</v>
      </c>
      <c r="H1786" s="52" t="s">
        <v>42</v>
      </c>
      <c r="I1786" s="52" t="s">
        <v>2349</v>
      </c>
      <c r="J1786" s="52" t="s">
        <v>2243</v>
      </c>
      <c r="K1786" s="50" t="str">
        <f t="shared" si="27"/>
        <v>CANALES DE ATENCIÓNCAPRIINFORMACIÓN Y ORIENTACIÓN</v>
      </c>
      <c r="L1786" s="53" t="s">
        <v>684</v>
      </c>
      <c r="M1786" s="52" t="s">
        <v>2210</v>
      </c>
    </row>
    <row r="1787" spans="1:13" x14ac:dyDescent="0.2">
      <c r="A1787" s="52" t="s">
        <v>2350</v>
      </c>
      <c r="B1787" s="52" t="s">
        <v>2046</v>
      </c>
      <c r="C1787" s="56"/>
      <c r="D1787" s="52" t="s">
        <v>94</v>
      </c>
      <c r="E1787" s="52" t="s">
        <v>209</v>
      </c>
      <c r="F1787" s="52" t="s">
        <v>40</v>
      </c>
      <c r="G1787" s="52" t="s">
        <v>41</v>
      </c>
      <c r="H1787" s="52" t="s">
        <v>57</v>
      </c>
      <c r="I1787" s="52" t="s">
        <v>2350</v>
      </c>
      <c r="J1787" s="52" t="s">
        <v>2243</v>
      </c>
      <c r="K1787" s="50" t="str">
        <f t="shared" si="27"/>
        <v>IPSAPORTE FAMILIAR PERMANENTERECLAMO IPS</v>
      </c>
      <c r="L1787" s="53" t="s">
        <v>44</v>
      </c>
      <c r="M1787" s="52" t="s">
        <v>2210</v>
      </c>
    </row>
    <row r="1788" spans="1:13" x14ac:dyDescent="0.2">
      <c r="A1788" s="52" t="s">
        <v>2351</v>
      </c>
      <c r="B1788" s="52" t="s">
        <v>2046</v>
      </c>
      <c r="C1788" s="56"/>
      <c r="D1788" s="52" t="s">
        <v>38</v>
      </c>
      <c r="E1788" s="52" t="s">
        <v>209</v>
      </c>
      <c r="F1788" s="52" t="s">
        <v>40</v>
      </c>
      <c r="G1788" s="52" t="s">
        <v>103</v>
      </c>
      <c r="H1788" s="52" t="s">
        <v>1052</v>
      </c>
      <c r="I1788" s="52" t="s">
        <v>2351</v>
      </c>
      <c r="J1788" s="52" t="s">
        <v>2243</v>
      </c>
      <c r="K1788" s="50" t="str">
        <f t="shared" si="27"/>
        <v>IPSBENEFICIARIOS PILAR SOLIDARIOSOLICITUD PBS DE VEJEZ</v>
      </c>
      <c r="L1788" s="53" t="s">
        <v>44</v>
      </c>
      <c r="M1788" s="52" t="s">
        <v>2286</v>
      </c>
    </row>
    <row r="1789" spans="1:13" x14ac:dyDescent="0.2">
      <c r="A1789" s="52" t="s">
        <v>2352</v>
      </c>
      <c r="B1789" s="52" t="s">
        <v>2254</v>
      </c>
      <c r="C1789" s="56"/>
      <c r="D1789" s="52" t="s">
        <v>94</v>
      </c>
      <c r="E1789" s="52" t="s">
        <v>209</v>
      </c>
      <c r="F1789" s="52" t="s">
        <v>68</v>
      </c>
      <c r="G1789" s="52" t="s">
        <v>69</v>
      </c>
      <c r="H1789" s="52" t="s">
        <v>70</v>
      </c>
      <c r="I1789" s="52" t="s">
        <v>2352</v>
      </c>
      <c r="J1789" s="52" t="s">
        <v>2243</v>
      </c>
      <c r="K1789" s="50" t="str">
        <f t="shared" si="27"/>
        <v>CANALES DE ATENCIÓNCAPRICALIDAD ATENCIÓN DEL FUNCIONARIO</v>
      </c>
      <c r="L1789" s="53" t="s">
        <v>71</v>
      </c>
      <c r="M1789" s="52" t="s">
        <v>2210</v>
      </c>
    </row>
    <row r="1790" spans="1:13" x14ac:dyDescent="0.2">
      <c r="A1790" s="52" t="s">
        <v>2353</v>
      </c>
      <c r="B1790" s="52" t="s">
        <v>2261</v>
      </c>
      <c r="C1790" s="56"/>
      <c r="D1790" s="52" t="s">
        <v>38</v>
      </c>
      <c r="E1790" s="52" t="s">
        <v>209</v>
      </c>
      <c r="F1790" s="52" t="s">
        <v>68</v>
      </c>
      <c r="G1790" s="52" t="s">
        <v>69</v>
      </c>
      <c r="H1790" s="52" t="s">
        <v>70</v>
      </c>
      <c r="I1790" s="52" t="s">
        <v>2353</v>
      </c>
      <c r="J1790" s="52" t="s">
        <v>2243</v>
      </c>
      <c r="K1790" s="50" t="str">
        <f t="shared" si="27"/>
        <v>CANALES DE ATENCIÓNCAPRICALIDAD ATENCIÓN DEL FUNCIONARIO</v>
      </c>
      <c r="L1790" s="53" t="s">
        <v>71</v>
      </c>
      <c r="M1790" s="52" t="s">
        <v>2354</v>
      </c>
    </row>
    <row r="1791" spans="1:13" x14ac:dyDescent="0.2">
      <c r="A1791" s="52" t="s">
        <v>2355</v>
      </c>
      <c r="B1791" s="52" t="s">
        <v>2261</v>
      </c>
      <c r="C1791" s="56"/>
      <c r="D1791" s="52" t="s">
        <v>38</v>
      </c>
      <c r="E1791" s="52" t="s">
        <v>209</v>
      </c>
      <c r="F1791" s="52" t="s">
        <v>40</v>
      </c>
      <c r="G1791" s="52" t="s">
        <v>1111</v>
      </c>
      <c r="H1791" s="52" t="s">
        <v>1540</v>
      </c>
      <c r="I1791" s="52" t="s">
        <v>2355</v>
      </c>
      <c r="J1791" s="52" t="s">
        <v>2243</v>
      </c>
      <c r="K1791" s="50" t="str">
        <f t="shared" si="27"/>
        <v>IPSPENSIÓN GARANTIZADA UNIVERSALFECHA Y FORMA DE PAGO</v>
      </c>
      <c r="L1791" s="53" t="s">
        <v>44</v>
      </c>
      <c r="M1791" s="52" t="s">
        <v>2354</v>
      </c>
    </row>
    <row r="1792" spans="1:13" x14ac:dyDescent="0.2">
      <c r="A1792" s="52" t="s">
        <v>2356</v>
      </c>
      <c r="B1792" s="52" t="s">
        <v>2268</v>
      </c>
      <c r="C1792" s="56"/>
      <c r="D1792" s="52" t="s">
        <v>94</v>
      </c>
      <c r="E1792" s="52" t="s">
        <v>209</v>
      </c>
      <c r="F1792" s="52" t="s">
        <v>68</v>
      </c>
      <c r="G1792" s="52" t="s">
        <v>69</v>
      </c>
      <c r="H1792" s="52" t="s">
        <v>826</v>
      </c>
      <c r="I1792" s="52" t="s">
        <v>2356</v>
      </c>
      <c r="J1792" s="52" t="s">
        <v>2243</v>
      </c>
      <c r="K1792" s="50" t="str">
        <f t="shared" si="27"/>
        <v>CANALES DE ATENCIÓNCAPRITIEMPO DE ESPERA PARA LA ATENCIÓN</v>
      </c>
      <c r="L1792" s="53" t="s">
        <v>71</v>
      </c>
      <c r="M1792" s="52" t="s">
        <v>2357</v>
      </c>
    </row>
    <row r="1793" spans="1:14" x14ac:dyDescent="0.2">
      <c r="A1793" s="52" t="s">
        <v>2358</v>
      </c>
      <c r="B1793" s="52" t="s">
        <v>2268</v>
      </c>
      <c r="C1793" s="56"/>
      <c r="D1793" s="52" t="s">
        <v>38</v>
      </c>
      <c r="E1793" s="52" t="s">
        <v>209</v>
      </c>
      <c r="F1793" s="52" t="s">
        <v>40</v>
      </c>
      <c r="G1793" s="52" t="s">
        <v>103</v>
      </c>
      <c r="H1793" s="52" t="s">
        <v>42</v>
      </c>
      <c r="I1793" s="52" t="s">
        <v>2358</v>
      </c>
      <c r="J1793" s="52" t="s">
        <v>2243</v>
      </c>
      <c r="K1793" s="50" t="str">
        <f t="shared" si="27"/>
        <v>IPSBENEFICIARIOS PILAR SOLIDARIOINFORMACIÓN Y ORIENTACIÓN</v>
      </c>
      <c r="L1793" s="53" t="s">
        <v>44</v>
      </c>
      <c r="M1793" s="52" t="s">
        <v>2308</v>
      </c>
    </row>
    <row r="1794" spans="1:14" x14ac:dyDescent="0.2">
      <c r="A1794" s="52" t="s">
        <v>2359</v>
      </c>
      <c r="B1794" s="52" t="s">
        <v>2272</v>
      </c>
      <c r="C1794" s="56"/>
      <c r="D1794" s="52" t="s">
        <v>94</v>
      </c>
      <c r="E1794" s="52" t="s">
        <v>209</v>
      </c>
      <c r="F1794" s="52" t="s">
        <v>40</v>
      </c>
      <c r="G1794" s="52" t="s">
        <v>54</v>
      </c>
      <c r="H1794" s="52" t="s">
        <v>42</v>
      </c>
      <c r="I1794" s="52" t="s">
        <v>2359</v>
      </c>
      <c r="J1794" s="52" t="s">
        <v>2243</v>
      </c>
      <c r="K1794" s="50" t="str">
        <f t="shared" si="27"/>
        <v>IPSPENSIONADOSINFORMACIÓN Y ORIENTACIÓN</v>
      </c>
      <c r="L1794" s="53" t="s">
        <v>44</v>
      </c>
      <c r="M1794" s="52" t="s">
        <v>2244</v>
      </c>
    </row>
    <row r="1795" spans="1:14" x14ac:dyDescent="0.2">
      <c r="A1795" s="52" t="s">
        <v>2360</v>
      </c>
      <c r="B1795" s="52" t="s">
        <v>2272</v>
      </c>
      <c r="C1795" s="56"/>
      <c r="D1795" s="52" t="s">
        <v>94</v>
      </c>
      <c r="E1795" s="52" t="s">
        <v>209</v>
      </c>
      <c r="F1795" s="52" t="s">
        <v>68</v>
      </c>
      <c r="G1795" s="52" t="s">
        <v>69</v>
      </c>
      <c r="H1795" s="52" t="s">
        <v>537</v>
      </c>
      <c r="I1795" s="52" t="s">
        <v>2360</v>
      </c>
      <c r="J1795" s="52" t="s">
        <v>2243</v>
      </c>
      <c r="K1795" s="50" t="str">
        <f t="shared" ref="K1795:K1858" si="28">F1795&amp;G1795&amp;H1795</f>
        <v>CANALES DE ATENCIÓNCAPRICALIDAD INFORMACIÓN RECIBIDA (RESPUESTA)</v>
      </c>
      <c r="L1795" s="53" t="s">
        <v>71</v>
      </c>
      <c r="M1795" s="52" t="s">
        <v>2244</v>
      </c>
    </row>
    <row r="1796" spans="1:14" x14ac:dyDescent="0.2">
      <c r="A1796" s="52" t="s">
        <v>2361</v>
      </c>
      <c r="B1796" s="52" t="s">
        <v>2272</v>
      </c>
      <c r="C1796" s="56"/>
      <c r="D1796" s="52" t="s">
        <v>38</v>
      </c>
      <c r="E1796" s="52" t="s">
        <v>209</v>
      </c>
      <c r="F1796" s="52" t="s">
        <v>40</v>
      </c>
      <c r="G1796" s="52" t="s">
        <v>1111</v>
      </c>
      <c r="H1796" s="52" t="s">
        <v>42</v>
      </c>
      <c r="I1796" s="52" t="s">
        <v>2361</v>
      </c>
      <c r="J1796" s="52" t="s">
        <v>2243</v>
      </c>
      <c r="K1796" s="50" t="str">
        <f t="shared" si="28"/>
        <v>IPSPENSIÓN GARANTIZADA UNIVERSALINFORMACIÓN Y ORIENTACIÓN</v>
      </c>
      <c r="L1796" s="53" t="s">
        <v>71</v>
      </c>
      <c r="M1796" s="52" t="s">
        <v>2308</v>
      </c>
    </row>
    <row r="1797" spans="1:14" x14ac:dyDescent="0.2">
      <c r="A1797" s="52" t="s">
        <v>2362</v>
      </c>
      <c r="B1797" s="52" t="s">
        <v>2272</v>
      </c>
      <c r="C1797" s="56"/>
      <c r="D1797" s="52" t="s">
        <v>38</v>
      </c>
      <c r="E1797" s="52" t="s">
        <v>209</v>
      </c>
      <c r="F1797" s="52" t="s">
        <v>40</v>
      </c>
      <c r="G1797" s="52" t="s">
        <v>54</v>
      </c>
      <c r="H1797" s="52" t="s">
        <v>55</v>
      </c>
      <c r="I1797" s="52" t="s">
        <v>2362</v>
      </c>
      <c r="J1797" s="52" t="s">
        <v>2243</v>
      </c>
      <c r="K1797" s="50" t="str">
        <f t="shared" si="28"/>
        <v>IPSPENSIONADOSAGUINALDO</v>
      </c>
      <c r="L1797" s="53" t="s">
        <v>44</v>
      </c>
      <c r="M1797" s="52" t="s">
        <v>2308</v>
      </c>
    </row>
    <row r="1798" spans="1:14" x14ac:dyDescent="0.2">
      <c r="A1798" s="52" t="s">
        <v>2484</v>
      </c>
      <c r="B1798" s="54">
        <v>44837.633819444403</v>
      </c>
      <c r="C1798" s="56">
        <v>44837.633819444403</v>
      </c>
      <c r="D1798" s="52" t="s">
        <v>2485</v>
      </c>
      <c r="E1798" s="52" t="s">
        <v>209</v>
      </c>
      <c r="F1798" s="52" t="s">
        <v>68</v>
      </c>
      <c r="G1798" s="52" t="s">
        <v>69</v>
      </c>
      <c r="H1798" s="52" t="s">
        <v>70</v>
      </c>
      <c r="I1798" s="52" t="s">
        <v>2484</v>
      </c>
      <c r="J1798" s="52" t="s">
        <v>43</v>
      </c>
      <c r="K1798" s="50" t="str">
        <f t="shared" si="28"/>
        <v>CANALES DE ATENCIÓNCAPRICALIDAD ATENCIÓN DEL FUNCIONARIO</v>
      </c>
      <c r="L1798" s="53" t="s">
        <v>71</v>
      </c>
      <c r="M1798" s="52" t="s">
        <v>98</v>
      </c>
      <c r="N1798" s="52"/>
    </row>
    <row r="1799" spans="1:14" x14ac:dyDescent="0.2">
      <c r="A1799" s="52" t="s">
        <v>2486</v>
      </c>
      <c r="B1799" s="54">
        <v>44838.429872685199</v>
      </c>
      <c r="C1799" s="56">
        <v>44838.429872685199</v>
      </c>
      <c r="D1799" s="52" t="s">
        <v>2485</v>
      </c>
      <c r="E1799" s="52" t="s">
        <v>209</v>
      </c>
      <c r="F1799" s="52" t="s">
        <v>40</v>
      </c>
      <c r="G1799" s="52" t="s">
        <v>2003</v>
      </c>
      <c r="H1799" s="52" t="s">
        <v>2487</v>
      </c>
      <c r="I1799" s="52" t="s">
        <v>2486</v>
      </c>
      <c r="J1799" s="52" t="s">
        <v>43</v>
      </c>
      <c r="K1799" s="50" t="str">
        <f t="shared" si="28"/>
        <v>IPSBONO EXTRAORDINARIO DE INVIERNO CHILE APOYAInformación y orientación</v>
      </c>
      <c r="L1799" s="53" t="s">
        <v>71</v>
      </c>
      <c r="M1799" s="52" t="s">
        <v>98</v>
      </c>
      <c r="N1799" s="52"/>
    </row>
    <row r="1800" spans="1:14" x14ac:dyDescent="0.2">
      <c r="A1800" s="52" t="s">
        <v>2488</v>
      </c>
      <c r="B1800" s="54">
        <v>44838.496643518498</v>
      </c>
      <c r="C1800" s="56">
        <v>44838.496643518498</v>
      </c>
      <c r="D1800" s="52" t="s">
        <v>2485</v>
      </c>
      <c r="E1800" s="52" t="s">
        <v>209</v>
      </c>
      <c r="F1800" s="52" t="s">
        <v>68</v>
      </c>
      <c r="G1800" s="52" t="s">
        <v>69</v>
      </c>
      <c r="H1800" s="52" t="s">
        <v>537</v>
      </c>
      <c r="I1800" s="52" t="s">
        <v>2488</v>
      </c>
      <c r="J1800" s="52" t="s">
        <v>43</v>
      </c>
      <c r="K1800" s="50" t="str">
        <f t="shared" si="28"/>
        <v>CANALES DE ATENCIÓNCAPRICALIDAD INFORMACIÓN RECIBIDA (RESPUESTA)</v>
      </c>
      <c r="L1800" s="53" t="s">
        <v>71</v>
      </c>
      <c r="M1800" s="52" t="s">
        <v>98</v>
      </c>
      <c r="N1800" s="52"/>
    </row>
    <row r="1801" spans="1:14" x14ac:dyDescent="0.2">
      <c r="A1801" s="52" t="s">
        <v>2489</v>
      </c>
      <c r="B1801" s="54">
        <v>44838.508402777799</v>
      </c>
      <c r="C1801" s="56"/>
      <c r="D1801" s="52" t="s">
        <v>2490</v>
      </c>
      <c r="E1801" s="52" t="s">
        <v>209</v>
      </c>
      <c r="F1801" s="52" t="s">
        <v>40</v>
      </c>
      <c r="G1801" s="52" t="s">
        <v>177</v>
      </c>
      <c r="H1801" s="52" t="s">
        <v>42</v>
      </c>
      <c r="I1801" s="52" t="s">
        <v>2489</v>
      </c>
      <c r="J1801" s="52" t="s">
        <v>43</v>
      </c>
      <c r="K1801" s="50" t="str">
        <f t="shared" si="28"/>
        <v>IPSINFORMACIÓN INSTITUCIONALINFORMACIÓN Y ORIENTACIÓN</v>
      </c>
      <c r="L1801" s="53" t="s">
        <v>44</v>
      </c>
      <c r="M1801" s="52" t="s">
        <v>658</v>
      </c>
      <c r="N1801" s="52"/>
    </row>
    <row r="1802" spans="1:14" x14ac:dyDescent="0.2">
      <c r="A1802" s="52" t="s">
        <v>2491</v>
      </c>
      <c r="B1802" s="54">
        <v>44838.567013888904</v>
      </c>
      <c r="C1802" s="56">
        <v>44838.567013888904</v>
      </c>
      <c r="D1802" s="52" t="s">
        <v>2485</v>
      </c>
      <c r="E1802" s="52" t="s">
        <v>209</v>
      </c>
      <c r="F1802" s="52" t="s">
        <v>40</v>
      </c>
      <c r="G1802" s="52" t="s">
        <v>54</v>
      </c>
      <c r="H1802" s="52" t="s">
        <v>42</v>
      </c>
      <c r="I1802" s="52" t="s">
        <v>2491</v>
      </c>
      <c r="J1802" s="52" t="s">
        <v>43</v>
      </c>
      <c r="K1802" s="50" t="str">
        <f t="shared" si="28"/>
        <v>IPSPENSIONADOSINFORMACIÓN Y ORIENTACIÓN</v>
      </c>
      <c r="L1802" s="53" t="s">
        <v>44</v>
      </c>
      <c r="M1802" s="52" t="s">
        <v>98</v>
      </c>
      <c r="N1802" s="52"/>
    </row>
    <row r="1803" spans="1:14" x14ac:dyDescent="0.2">
      <c r="A1803" s="52" t="s">
        <v>2492</v>
      </c>
      <c r="B1803" s="54">
        <v>44838.583749999998</v>
      </c>
      <c r="C1803" s="56">
        <v>44838.583749999998</v>
      </c>
      <c r="D1803" s="52" t="s">
        <v>2485</v>
      </c>
      <c r="E1803" s="52" t="s">
        <v>209</v>
      </c>
      <c r="F1803" s="52" t="s">
        <v>68</v>
      </c>
      <c r="G1803" s="52" t="s">
        <v>69</v>
      </c>
      <c r="H1803" s="52" t="s">
        <v>537</v>
      </c>
      <c r="I1803" s="52" t="s">
        <v>2492</v>
      </c>
      <c r="J1803" s="52" t="s">
        <v>43</v>
      </c>
      <c r="K1803" s="50" t="str">
        <f t="shared" si="28"/>
        <v>CANALES DE ATENCIÓNCAPRICALIDAD INFORMACIÓN RECIBIDA (RESPUESTA)</v>
      </c>
      <c r="L1803" s="53" t="s">
        <v>71</v>
      </c>
      <c r="M1803" s="52" t="s">
        <v>98</v>
      </c>
      <c r="N1803" s="52"/>
    </row>
    <row r="1804" spans="1:14" x14ac:dyDescent="0.2">
      <c r="A1804" s="52" t="s">
        <v>2493</v>
      </c>
      <c r="B1804" s="54">
        <v>44838.5946527778</v>
      </c>
      <c r="C1804" s="56">
        <v>44838.5946527778</v>
      </c>
      <c r="D1804" s="52" t="s">
        <v>2485</v>
      </c>
      <c r="E1804" s="52" t="s">
        <v>209</v>
      </c>
      <c r="F1804" s="52" t="s">
        <v>40</v>
      </c>
      <c r="G1804" s="52" t="s">
        <v>49</v>
      </c>
      <c r="H1804" s="52" t="s">
        <v>329</v>
      </c>
      <c r="I1804" s="52" t="s">
        <v>2493</v>
      </c>
      <c r="J1804" s="52" t="s">
        <v>43</v>
      </c>
      <c r="K1804" s="50" t="str">
        <f t="shared" si="28"/>
        <v>IPSIMPONENTES EX CAJAS DE PREVISIÓN (REPARTO)CERTIFICADOS</v>
      </c>
      <c r="L1804" s="53" t="s">
        <v>44</v>
      </c>
      <c r="M1804" s="52" t="s">
        <v>98</v>
      </c>
      <c r="N1804" s="52"/>
    </row>
    <row r="1805" spans="1:14" x14ac:dyDescent="0.2">
      <c r="A1805" s="52" t="s">
        <v>2494</v>
      </c>
      <c r="B1805" s="54">
        <v>44838.6157060185</v>
      </c>
      <c r="C1805" s="56">
        <v>44838.6157060185</v>
      </c>
      <c r="D1805" s="52" t="s">
        <v>2485</v>
      </c>
      <c r="E1805" s="52" t="s">
        <v>209</v>
      </c>
      <c r="F1805" s="52" t="s">
        <v>68</v>
      </c>
      <c r="G1805" s="52" t="s">
        <v>69</v>
      </c>
      <c r="H1805" s="52" t="s">
        <v>70</v>
      </c>
      <c r="I1805" s="52" t="s">
        <v>2494</v>
      </c>
      <c r="J1805" s="52" t="s">
        <v>43</v>
      </c>
      <c r="K1805" s="50" t="str">
        <f t="shared" si="28"/>
        <v>CANALES DE ATENCIÓNCAPRICALIDAD ATENCIÓN DEL FUNCIONARIO</v>
      </c>
      <c r="L1805" s="53" t="s">
        <v>71</v>
      </c>
      <c r="M1805" s="52" t="s">
        <v>98</v>
      </c>
      <c r="N1805" s="52"/>
    </row>
    <row r="1806" spans="1:14" x14ac:dyDescent="0.2">
      <c r="A1806" s="52" t="s">
        <v>2495</v>
      </c>
      <c r="B1806" s="54">
        <v>44838.619710648098</v>
      </c>
      <c r="C1806" s="56">
        <v>44838.619710648098</v>
      </c>
      <c r="D1806" s="52" t="s">
        <v>2485</v>
      </c>
      <c r="E1806" s="52" t="s">
        <v>209</v>
      </c>
      <c r="F1806" s="52" t="s">
        <v>40</v>
      </c>
      <c r="G1806" s="52" t="s">
        <v>41</v>
      </c>
      <c r="H1806" s="52" t="s">
        <v>42</v>
      </c>
      <c r="I1806" s="52" t="s">
        <v>2495</v>
      </c>
      <c r="J1806" s="52" t="s">
        <v>43</v>
      </c>
      <c r="K1806" s="50" t="str">
        <f t="shared" si="28"/>
        <v>IPSAPORTE FAMILIAR PERMANENTEINFORMACIÓN Y ORIENTACIÓN</v>
      </c>
      <c r="L1806" s="53" t="s">
        <v>44</v>
      </c>
      <c r="M1806" s="52" t="s">
        <v>98</v>
      </c>
      <c r="N1806" s="52"/>
    </row>
    <row r="1807" spans="1:14" x14ac:dyDescent="0.2">
      <c r="A1807" s="52" t="s">
        <v>2496</v>
      </c>
      <c r="B1807" s="54">
        <v>44838.660497685203</v>
      </c>
      <c r="C1807" s="56">
        <v>44838.660497685203</v>
      </c>
      <c r="D1807" s="52" t="s">
        <v>2485</v>
      </c>
      <c r="E1807" s="52" t="s">
        <v>209</v>
      </c>
      <c r="F1807" s="52" t="s">
        <v>1946</v>
      </c>
      <c r="G1807" s="52" t="s">
        <v>1947</v>
      </c>
      <c r="H1807" s="52" t="s">
        <v>42</v>
      </c>
      <c r="I1807" s="52" t="s">
        <v>2496</v>
      </c>
      <c r="J1807" s="52" t="s">
        <v>43</v>
      </c>
      <c r="K1807" s="50" t="str">
        <f t="shared" si="28"/>
        <v>SUBTRANSBIP! ADULTO MAYORINFORMACIÓN Y ORIENTACIÓN</v>
      </c>
      <c r="L1807" s="53" t="s">
        <v>71</v>
      </c>
      <c r="M1807" s="52" t="s">
        <v>98</v>
      </c>
      <c r="N1807" s="52"/>
    </row>
    <row r="1808" spans="1:14" x14ac:dyDescent="0.2">
      <c r="A1808" s="52" t="s">
        <v>2497</v>
      </c>
      <c r="B1808" s="54">
        <v>44839.447523148097</v>
      </c>
      <c r="C1808" s="56">
        <v>44839.447523148097</v>
      </c>
      <c r="D1808" s="52" t="s">
        <v>2498</v>
      </c>
      <c r="E1808" s="52" t="s">
        <v>209</v>
      </c>
      <c r="F1808" s="52" t="s">
        <v>40</v>
      </c>
      <c r="G1808" s="52" t="s">
        <v>1915</v>
      </c>
      <c r="H1808" s="52" t="s">
        <v>42</v>
      </c>
      <c r="I1808" s="52" t="s">
        <v>2497</v>
      </c>
      <c r="J1808" s="52" t="s">
        <v>43</v>
      </c>
      <c r="K1808" s="50" t="str">
        <f t="shared" si="28"/>
        <v>IPSCANASTA BÁSICA DE ALIMENTOSINFORMACIÓN Y ORIENTACIÓN</v>
      </c>
      <c r="L1808" s="53" t="s">
        <v>71</v>
      </c>
      <c r="M1808" s="52" t="s">
        <v>45</v>
      </c>
      <c r="N1808" s="52"/>
    </row>
    <row r="1809" spans="1:14" x14ac:dyDescent="0.2">
      <c r="A1809" s="52" t="s">
        <v>2499</v>
      </c>
      <c r="B1809" s="54">
        <v>44839.471932870401</v>
      </c>
      <c r="C1809" s="56">
        <v>44839.471932870401</v>
      </c>
      <c r="D1809" s="52" t="s">
        <v>2498</v>
      </c>
      <c r="E1809" s="52" t="s">
        <v>209</v>
      </c>
      <c r="F1809" s="52" t="s">
        <v>40</v>
      </c>
      <c r="G1809" s="52" t="s">
        <v>54</v>
      </c>
      <c r="H1809" s="52" t="s">
        <v>42</v>
      </c>
      <c r="I1809" s="52" t="s">
        <v>2499</v>
      </c>
      <c r="J1809" s="52" t="s">
        <v>43</v>
      </c>
      <c r="K1809" s="50" t="str">
        <f t="shared" si="28"/>
        <v>IPSPENSIONADOSINFORMACIÓN Y ORIENTACIÓN</v>
      </c>
      <c r="L1809" s="53" t="s">
        <v>44</v>
      </c>
      <c r="M1809" s="52" t="s">
        <v>45</v>
      </c>
      <c r="N1809" s="52"/>
    </row>
    <row r="1810" spans="1:14" x14ac:dyDescent="0.2">
      <c r="A1810" s="52" t="s">
        <v>2500</v>
      </c>
      <c r="B1810" s="54">
        <v>44839.593831018501</v>
      </c>
      <c r="C1810" s="56">
        <v>44839.593831018501</v>
      </c>
      <c r="D1810" s="52" t="s">
        <v>2485</v>
      </c>
      <c r="E1810" s="52" t="s">
        <v>209</v>
      </c>
      <c r="F1810" s="52" t="s">
        <v>68</v>
      </c>
      <c r="G1810" s="52" t="s">
        <v>69</v>
      </c>
      <c r="H1810" s="52" t="s">
        <v>70</v>
      </c>
      <c r="I1810" s="52" t="s">
        <v>2500</v>
      </c>
      <c r="J1810" s="52" t="s">
        <v>43</v>
      </c>
      <c r="K1810" s="50" t="str">
        <f t="shared" si="28"/>
        <v>CANALES DE ATENCIÓNCAPRICALIDAD ATENCIÓN DEL FUNCIONARIO</v>
      </c>
      <c r="L1810" s="53" t="s">
        <v>71</v>
      </c>
      <c r="M1810" s="52" t="s">
        <v>98</v>
      </c>
      <c r="N1810" s="52"/>
    </row>
    <row r="1811" spans="1:14" x14ac:dyDescent="0.2">
      <c r="A1811" s="52" t="s">
        <v>2501</v>
      </c>
      <c r="B1811" s="54">
        <v>44839.610613425903</v>
      </c>
      <c r="C1811" s="56">
        <v>44839.610613425903</v>
      </c>
      <c r="D1811" s="52" t="s">
        <v>2498</v>
      </c>
      <c r="E1811" s="52" t="s">
        <v>209</v>
      </c>
      <c r="F1811" s="52" t="s">
        <v>68</v>
      </c>
      <c r="G1811" s="52" t="s">
        <v>69</v>
      </c>
      <c r="H1811" s="52" t="s">
        <v>537</v>
      </c>
      <c r="I1811" s="52" t="s">
        <v>2501</v>
      </c>
      <c r="J1811" s="52" t="s">
        <v>2243</v>
      </c>
      <c r="K1811" s="50" t="str">
        <f t="shared" si="28"/>
        <v>CANALES DE ATENCIÓNCAPRICALIDAD INFORMACIÓN RECIBIDA (RESPUESTA)</v>
      </c>
      <c r="L1811" s="53" t="s">
        <v>71</v>
      </c>
      <c r="M1811" s="52" t="s">
        <v>2286</v>
      </c>
      <c r="N1811" s="52"/>
    </row>
    <row r="1812" spans="1:14" x14ac:dyDescent="0.2">
      <c r="A1812" s="52" t="s">
        <v>2502</v>
      </c>
      <c r="B1812" s="54">
        <v>44839.656053240702</v>
      </c>
      <c r="C1812" s="56">
        <v>44839.656053240702</v>
      </c>
      <c r="D1812" s="52" t="s">
        <v>2498</v>
      </c>
      <c r="E1812" s="52" t="s">
        <v>209</v>
      </c>
      <c r="F1812" s="52" t="s">
        <v>40</v>
      </c>
      <c r="G1812" s="52" t="s">
        <v>103</v>
      </c>
      <c r="H1812" s="52" t="s">
        <v>668</v>
      </c>
      <c r="I1812" s="52" t="s">
        <v>2502</v>
      </c>
      <c r="J1812" s="52" t="s">
        <v>2243</v>
      </c>
      <c r="K1812" s="50" t="str">
        <f t="shared" si="28"/>
        <v>IPSBENEFICIARIOS PILAR SOLIDARIOSOLICITUD APS DE VEJEZ</v>
      </c>
      <c r="L1812" s="53" t="s">
        <v>44</v>
      </c>
      <c r="M1812" s="52" t="s">
        <v>2286</v>
      </c>
      <c r="N1812" s="52"/>
    </row>
    <row r="1813" spans="1:14" x14ac:dyDescent="0.2">
      <c r="A1813" s="52" t="s">
        <v>2503</v>
      </c>
      <c r="B1813" s="54">
        <v>44839.690590277802</v>
      </c>
      <c r="C1813" s="56">
        <v>44839.690590277802</v>
      </c>
      <c r="D1813" s="52" t="s">
        <v>2485</v>
      </c>
      <c r="E1813" s="52" t="s">
        <v>209</v>
      </c>
      <c r="F1813" s="52" t="s">
        <v>68</v>
      </c>
      <c r="G1813" s="52" t="s">
        <v>69</v>
      </c>
      <c r="H1813" s="52" t="s">
        <v>70</v>
      </c>
      <c r="I1813" s="52" t="s">
        <v>2503</v>
      </c>
      <c r="J1813" s="52" t="s">
        <v>43</v>
      </c>
      <c r="K1813" s="50" t="str">
        <f t="shared" si="28"/>
        <v>CANALES DE ATENCIÓNCAPRICALIDAD ATENCIÓN DEL FUNCIONARIO</v>
      </c>
      <c r="L1813" s="53" t="s">
        <v>71</v>
      </c>
      <c r="M1813" s="52" t="s">
        <v>98</v>
      </c>
      <c r="N1813" s="52"/>
    </row>
    <row r="1814" spans="1:14" x14ac:dyDescent="0.2">
      <c r="A1814" s="52" t="s">
        <v>2504</v>
      </c>
      <c r="B1814" s="54">
        <v>44839.691284722197</v>
      </c>
      <c r="C1814" s="56">
        <v>44839.691284722197</v>
      </c>
      <c r="D1814" s="52" t="s">
        <v>2485</v>
      </c>
      <c r="E1814" s="52" t="s">
        <v>209</v>
      </c>
      <c r="F1814" s="52" t="s">
        <v>68</v>
      </c>
      <c r="G1814" s="52" t="s">
        <v>69</v>
      </c>
      <c r="H1814" s="52" t="s">
        <v>70</v>
      </c>
      <c r="I1814" s="52" t="s">
        <v>2504</v>
      </c>
      <c r="J1814" s="52" t="s">
        <v>43</v>
      </c>
      <c r="K1814" s="50" t="str">
        <f t="shared" si="28"/>
        <v>CANALES DE ATENCIÓNCAPRICALIDAD ATENCIÓN DEL FUNCIONARIO</v>
      </c>
      <c r="L1814" s="53" t="s">
        <v>71</v>
      </c>
      <c r="M1814" s="52" t="s">
        <v>98</v>
      </c>
      <c r="N1814" s="52"/>
    </row>
    <row r="1815" spans="1:14" x14ac:dyDescent="0.2">
      <c r="A1815" s="52" t="s">
        <v>2505</v>
      </c>
      <c r="B1815" s="54">
        <v>44839.692013888904</v>
      </c>
      <c r="C1815" s="56">
        <v>44839.692013888904</v>
      </c>
      <c r="D1815" s="52" t="s">
        <v>2485</v>
      </c>
      <c r="E1815" s="52" t="s">
        <v>209</v>
      </c>
      <c r="F1815" s="52" t="s">
        <v>68</v>
      </c>
      <c r="G1815" s="52" t="s">
        <v>69</v>
      </c>
      <c r="H1815" s="52" t="s">
        <v>70</v>
      </c>
      <c r="I1815" s="52" t="s">
        <v>2505</v>
      </c>
      <c r="J1815" s="52" t="s">
        <v>43</v>
      </c>
      <c r="K1815" s="50" t="str">
        <f t="shared" si="28"/>
        <v>CANALES DE ATENCIÓNCAPRICALIDAD ATENCIÓN DEL FUNCIONARIO</v>
      </c>
      <c r="L1815" s="53" t="s">
        <v>71</v>
      </c>
      <c r="M1815" s="52" t="s">
        <v>98</v>
      </c>
      <c r="N1815" s="52"/>
    </row>
    <row r="1816" spans="1:14" x14ac:dyDescent="0.2">
      <c r="A1816" s="52" t="s">
        <v>2506</v>
      </c>
      <c r="B1816" s="54">
        <v>44840.385266203702</v>
      </c>
      <c r="C1816" s="56">
        <v>44840.385266203702</v>
      </c>
      <c r="D1816" s="52" t="s">
        <v>2498</v>
      </c>
      <c r="E1816" s="52" t="s">
        <v>209</v>
      </c>
      <c r="F1816" s="52" t="s">
        <v>40</v>
      </c>
      <c r="G1816" s="52" t="s">
        <v>54</v>
      </c>
      <c r="H1816" s="52" t="s">
        <v>42</v>
      </c>
      <c r="I1816" s="52" t="s">
        <v>2506</v>
      </c>
      <c r="J1816" s="52" t="s">
        <v>43</v>
      </c>
      <c r="K1816" s="50" t="str">
        <f t="shared" si="28"/>
        <v>IPSPENSIONADOSINFORMACIÓN Y ORIENTACIÓN</v>
      </c>
      <c r="L1816" s="53" t="s">
        <v>44</v>
      </c>
      <c r="M1816" s="52" t="s">
        <v>45</v>
      </c>
      <c r="N1816" s="52"/>
    </row>
    <row r="1817" spans="1:14" x14ac:dyDescent="0.2">
      <c r="A1817" s="52" t="s">
        <v>2507</v>
      </c>
      <c r="B1817" s="54">
        <v>44840.671365740702</v>
      </c>
      <c r="C1817" s="56">
        <v>44840.671354166698</v>
      </c>
      <c r="D1817" s="52" t="s">
        <v>2485</v>
      </c>
      <c r="E1817" s="52" t="s">
        <v>209</v>
      </c>
      <c r="F1817" s="52" t="s">
        <v>68</v>
      </c>
      <c r="G1817" s="52" t="s">
        <v>69</v>
      </c>
      <c r="H1817" s="52" t="s">
        <v>70</v>
      </c>
      <c r="I1817" s="52" t="s">
        <v>2507</v>
      </c>
      <c r="J1817" s="52" t="s">
        <v>43</v>
      </c>
      <c r="K1817" s="50" t="str">
        <f t="shared" si="28"/>
        <v>CANALES DE ATENCIÓNCAPRICALIDAD ATENCIÓN DEL FUNCIONARIO</v>
      </c>
      <c r="L1817" s="53" t="s">
        <v>71</v>
      </c>
      <c r="M1817" s="52" t="s">
        <v>98</v>
      </c>
      <c r="N1817" s="52"/>
    </row>
    <row r="1818" spans="1:14" x14ac:dyDescent="0.2">
      <c r="A1818" s="52" t="s">
        <v>2508</v>
      </c>
      <c r="B1818" s="54">
        <v>44840.675613425898</v>
      </c>
      <c r="C1818" s="56">
        <v>44840.675613425898</v>
      </c>
      <c r="D1818" s="52" t="s">
        <v>2485</v>
      </c>
      <c r="E1818" s="52" t="s">
        <v>209</v>
      </c>
      <c r="F1818" s="52" t="s">
        <v>40</v>
      </c>
      <c r="G1818" s="52" t="s">
        <v>54</v>
      </c>
      <c r="H1818" s="52" t="s">
        <v>42</v>
      </c>
      <c r="I1818" s="52" t="s">
        <v>2508</v>
      </c>
      <c r="J1818" s="52" t="s">
        <v>43</v>
      </c>
      <c r="K1818" s="50" t="str">
        <f t="shared" si="28"/>
        <v>IPSPENSIONADOSINFORMACIÓN Y ORIENTACIÓN</v>
      </c>
      <c r="L1818" s="53" t="s">
        <v>44</v>
      </c>
      <c r="M1818" s="52" t="s">
        <v>98</v>
      </c>
      <c r="N1818" s="52"/>
    </row>
    <row r="1819" spans="1:14" x14ac:dyDescent="0.2">
      <c r="A1819" s="52" t="s">
        <v>2509</v>
      </c>
      <c r="B1819" s="54">
        <v>44840.678842592599</v>
      </c>
      <c r="C1819" s="56">
        <v>44840.678842592599</v>
      </c>
      <c r="D1819" s="52" t="s">
        <v>2498</v>
      </c>
      <c r="E1819" s="52" t="s">
        <v>209</v>
      </c>
      <c r="F1819" s="52" t="s">
        <v>40</v>
      </c>
      <c r="G1819" s="52" t="s">
        <v>2003</v>
      </c>
      <c r="H1819" s="52" t="s">
        <v>2487</v>
      </c>
      <c r="I1819" s="52" t="s">
        <v>2509</v>
      </c>
      <c r="J1819" s="52" t="s">
        <v>43</v>
      </c>
      <c r="K1819" s="50" t="str">
        <f t="shared" si="28"/>
        <v>IPSBONO EXTRAORDINARIO DE INVIERNO CHILE APOYAInformación y orientación</v>
      </c>
      <c r="L1819" s="53" t="s">
        <v>71</v>
      </c>
      <c r="M1819" s="52" t="s">
        <v>45</v>
      </c>
      <c r="N1819" s="52"/>
    </row>
    <row r="1820" spans="1:14" x14ac:dyDescent="0.2">
      <c r="A1820" s="52" t="s">
        <v>2510</v>
      </c>
      <c r="B1820" s="54">
        <v>44840.680370370399</v>
      </c>
      <c r="C1820" s="56">
        <v>44840.680370370399</v>
      </c>
      <c r="D1820" s="52" t="s">
        <v>2485</v>
      </c>
      <c r="E1820" s="52" t="s">
        <v>209</v>
      </c>
      <c r="F1820" s="52" t="s">
        <v>40</v>
      </c>
      <c r="G1820" s="52" t="s">
        <v>54</v>
      </c>
      <c r="H1820" s="52" t="s">
        <v>1798</v>
      </c>
      <c r="I1820" s="52" t="s">
        <v>2510</v>
      </c>
      <c r="J1820" s="52" t="s">
        <v>43</v>
      </c>
      <c r="K1820" s="50" t="str">
        <f t="shared" si="28"/>
        <v>IPSPENSIONADOSINFORME SOCIAL</v>
      </c>
      <c r="L1820" s="53" t="s">
        <v>44</v>
      </c>
      <c r="M1820" s="52" t="s">
        <v>98</v>
      </c>
      <c r="N1820" s="52"/>
    </row>
    <row r="1821" spans="1:14" x14ac:dyDescent="0.2">
      <c r="A1821" s="52" t="s">
        <v>2511</v>
      </c>
      <c r="B1821" s="54">
        <v>44841.479363425897</v>
      </c>
      <c r="C1821" s="56">
        <v>44841.479363425897</v>
      </c>
      <c r="D1821" s="52" t="s">
        <v>2485</v>
      </c>
      <c r="E1821" s="52" t="s">
        <v>209</v>
      </c>
      <c r="F1821" s="52" t="s">
        <v>40</v>
      </c>
      <c r="G1821" s="52" t="s">
        <v>1111</v>
      </c>
      <c r="H1821" s="52" t="s">
        <v>2512</v>
      </c>
      <c r="I1821" s="52" t="s">
        <v>2511</v>
      </c>
      <c r="J1821" s="52" t="s">
        <v>43</v>
      </c>
      <c r="K1821" s="50" t="str">
        <f t="shared" si="28"/>
        <v>IPSPENSIÓN GARANTIZADA UNIVERSALEntrega de Resolución</v>
      </c>
      <c r="L1821" s="53" t="s">
        <v>44</v>
      </c>
      <c r="M1821" s="52" t="s">
        <v>98</v>
      </c>
      <c r="N1821" s="52"/>
    </row>
    <row r="1822" spans="1:14" x14ac:dyDescent="0.2">
      <c r="A1822" s="52" t="s">
        <v>2513</v>
      </c>
      <c r="B1822" s="54">
        <v>44841.531261574099</v>
      </c>
      <c r="C1822" s="56"/>
      <c r="D1822" s="52" t="s">
        <v>2490</v>
      </c>
      <c r="E1822" s="52" t="s">
        <v>209</v>
      </c>
      <c r="F1822" s="52" t="s">
        <v>68</v>
      </c>
      <c r="G1822" s="52" t="s">
        <v>69</v>
      </c>
      <c r="H1822" s="52" t="s">
        <v>70</v>
      </c>
      <c r="I1822" s="52" t="s">
        <v>2513</v>
      </c>
      <c r="J1822" s="52" t="s">
        <v>2243</v>
      </c>
      <c r="K1822" s="50" t="str">
        <f t="shared" si="28"/>
        <v>CANALES DE ATENCIÓNCAPRICALIDAD ATENCIÓN DEL FUNCIONARIO</v>
      </c>
      <c r="L1822" s="53" t="s">
        <v>71</v>
      </c>
      <c r="M1822" s="52" t="s">
        <v>2286</v>
      </c>
      <c r="N1822" s="52"/>
    </row>
    <row r="1823" spans="1:14" x14ac:dyDescent="0.2">
      <c r="A1823" s="52" t="s">
        <v>2514</v>
      </c>
      <c r="B1823" s="54">
        <v>44845.445590277799</v>
      </c>
      <c r="C1823" s="56">
        <v>44845.4455787037</v>
      </c>
      <c r="D1823" s="52" t="s">
        <v>2485</v>
      </c>
      <c r="E1823" s="52" t="s">
        <v>209</v>
      </c>
      <c r="F1823" s="52" t="s">
        <v>68</v>
      </c>
      <c r="G1823" s="52" t="s">
        <v>69</v>
      </c>
      <c r="H1823" s="52" t="s">
        <v>70</v>
      </c>
      <c r="I1823" s="52" t="s">
        <v>2514</v>
      </c>
      <c r="J1823" s="52" t="s">
        <v>43</v>
      </c>
      <c r="K1823" s="50" t="str">
        <f t="shared" si="28"/>
        <v>CANALES DE ATENCIÓNCAPRICALIDAD ATENCIÓN DEL FUNCIONARIO</v>
      </c>
      <c r="L1823" s="53" t="s">
        <v>71</v>
      </c>
      <c r="M1823" s="52" t="s">
        <v>98</v>
      </c>
      <c r="N1823" s="52"/>
    </row>
    <row r="1824" spans="1:14" x14ac:dyDescent="0.2">
      <c r="A1824" s="52" t="s">
        <v>2515</v>
      </c>
      <c r="B1824" s="54">
        <v>44845.515289351897</v>
      </c>
      <c r="C1824" s="56"/>
      <c r="D1824" s="52" t="s">
        <v>2490</v>
      </c>
      <c r="E1824" s="52" t="s">
        <v>209</v>
      </c>
      <c r="F1824" s="52" t="s">
        <v>68</v>
      </c>
      <c r="G1824" s="52" t="s">
        <v>1078</v>
      </c>
      <c r="H1824" s="52" t="s">
        <v>70</v>
      </c>
      <c r="I1824" s="52" t="s">
        <v>2515</v>
      </c>
      <c r="J1824" s="52" t="s">
        <v>43</v>
      </c>
      <c r="K1824" s="50" t="str">
        <f t="shared" si="28"/>
        <v>CANALES DE ATENCIÓNCONTACT CENTERCALIDAD ATENCIÓN DEL FUNCIONARIO</v>
      </c>
      <c r="L1824" s="53" t="s">
        <v>71</v>
      </c>
      <c r="M1824" s="52" t="s">
        <v>658</v>
      </c>
      <c r="N1824" s="52"/>
    </row>
    <row r="1825" spans="1:14" x14ac:dyDescent="0.2">
      <c r="A1825" s="52" t="s">
        <v>2516</v>
      </c>
      <c r="B1825" s="54">
        <v>44845.651527777802</v>
      </c>
      <c r="C1825" s="56">
        <v>44845.651527777802</v>
      </c>
      <c r="D1825" s="52" t="s">
        <v>2485</v>
      </c>
      <c r="E1825" s="52" t="s">
        <v>209</v>
      </c>
      <c r="F1825" s="52" t="s">
        <v>68</v>
      </c>
      <c r="G1825" s="52" t="s">
        <v>69</v>
      </c>
      <c r="H1825" s="52" t="s">
        <v>70</v>
      </c>
      <c r="I1825" s="52" t="s">
        <v>2516</v>
      </c>
      <c r="J1825" s="52" t="s">
        <v>43</v>
      </c>
      <c r="K1825" s="50" t="str">
        <f t="shared" si="28"/>
        <v>CANALES DE ATENCIÓNCAPRICALIDAD ATENCIÓN DEL FUNCIONARIO</v>
      </c>
      <c r="L1825" s="53" t="s">
        <v>71</v>
      </c>
      <c r="M1825" s="52" t="s">
        <v>98</v>
      </c>
      <c r="N1825" s="52"/>
    </row>
    <row r="1826" spans="1:14" x14ac:dyDescent="0.2">
      <c r="A1826" s="52" t="s">
        <v>2517</v>
      </c>
      <c r="B1826" s="54">
        <v>44846.572708333297</v>
      </c>
      <c r="C1826" s="56">
        <v>44846.572708333297</v>
      </c>
      <c r="D1826" s="52" t="s">
        <v>2485</v>
      </c>
      <c r="E1826" s="52" t="s">
        <v>209</v>
      </c>
      <c r="F1826" s="52" t="s">
        <v>40</v>
      </c>
      <c r="G1826" s="52" t="s">
        <v>54</v>
      </c>
      <c r="H1826" s="52" t="s">
        <v>329</v>
      </c>
      <c r="I1826" s="52" t="s">
        <v>2517</v>
      </c>
      <c r="J1826" s="52" t="s">
        <v>43</v>
      </c>
      <c r="K1826" s="50" t="str">
        <f t="shared" si="28"/>
        <v>IPSPENSIONADOSCERTIFICADOS</v>
      </c>
      <c r="L1826" s="53" t="s">
        <v>44</v>
      </c>
      <c r="M1826" s="52" t="s">
        <v>98</v>
      </c>
      <c r="N1826" s="52"/>
    </row>
    <row r="1827" spans="1:14" x14ac:dyDescent="0.2">
      <c r="A1827" s="52" t="s">
        <v>2518</v>
      </c>
      <c r="B1827" s="54">
        <v>44846.578877314802</v>
      </c>
      <c r="C1827" s="56">
        <v>44846.578877314802</v>
      </c>
      <c r="D1827" s="52" t="s">
        <v>2498</v>
      </c>
      <c r="E1827" s="52" t="s">
        <v>209</v>
      </c>
      <c r="F1827" s="52" t="s">
        <v>40</v>
      </c>
      <c r="G1827" s="52" t="s">
        <v>41</v>
      </c>
      <c r="H1827" s="52" t="s">
        <v>42</v>
      </c>
      <c r="I1827" s="52" t="s">
        <v>2518</v>
      </c>
      <c r="J1827" s="52" t="s">
        <v>43</v>
      </c>
      <c r="K1827" s="50" t="str">
        <f t="shared" si="28"/>
        <v>IPSAPORTE FAMILIAR PERMANENTEINFORMACIÓN Y ORIENTACIÓN</v>
      </c>
      <c r="L1827" s="53" t="s">
        <v>44</v>
      </c>
      <c r="M1827" s="52" t="s">
        <v>45</v>
      </c>
      <c r="N1827" s="52"/>
    </row>
    <row r="1828" spans="1:14" x14ac:dyDescent="0.2">
      <c r="A1828" s="52" t="s">
        <v>2519</v>
      </c>
      <c r="B1828" s="54">
        <v>44846.585254629601</v>
      </c>
      <c r="C1828" s="56">
        <v>44846.585254629601</v>
      </c>
      <c r="D1828" s="52" t="s">
        <v>2498</v>
      </c>
      <c r="E1828" s="52" t="s">
        <v>209</v>
      </c>
      <c r="F1828" s="52" t="s">
        <v>40</v>
      </c>
      <c r="G1828" s="52" t="s">
        <v>89</v>
      </c>
      <c r="H1828" s="52" t="s">
        <v>90</v>
      </c>
      <c r="I1828" s="52" t="s">
        <v>2519</v>
      </c>
      <c r="J1828" s="52" t="s">
        <v>43</v>
      </c>
      <c r="K1828" s="50" t="str">
        <f t="shared" si="28"/>
        <v>IPSEMPLEADORESSALDO FAVOR EMPLEADOR</v>
      </c>
      <c r="L1828" s="53" t="s">
        <v>44</v>
      </c>
      <c r="M1828" s="52" t="s">
        <v>45</v>
      </c>
      <c r="N1828" s="52"/>
    </row>
    <row r="1829" spans="1:14" x14ac:dyDescent="0.2">
      <c r="A1829" s="52" t="s">
        <v>2520</v>
      </c>
      <c r="B1829" s="54">
        <v>44846.626041666699</v>
      </c>
      <c r="C1829" s="56">
        <v>44846.626041666699</v>
      </c>
      <c r="D1829" s="52" t="s">
        <v>2485</v>
      </c>
      <c r="E1829" s="52" t="s">
        <v>209</v>
      </c>
      <c r="F1829" s="52" t="s">
        <v>68</v>
      </c>
      <c r="G1829" s="52" t="s">
        <v>69</v>
      </c>
      <c r="H1829" s="52" t="s">
        <v>70</v>
      </c>
      <c r="I1829" s="52" t="s">
        <v>2520</v>
      </c>
      <c r="J1829" s="52" t="s">
        <v>43</v>
      </c>
      <c r="K1829" s="50" t="str">
        <f t="shared" si="28"/>
        <v>CANALES DE ATENCIÓNCAPRICALIDAD ATENCIÓN DEL FUNCIONARIO</v>
      </c>
      <c r="L1829" s="53" t="s">
        <v>71</v>
      </c>
      <c r="M1829" s="52" t="s">
        <v>98</v>
      </c>
      <c r="N1829" s="52"/>
    </row>
    <row r="1830" spans="1:14" x14ac:dyDescent="0.2">
      <c r="A1830" s="52" t="s">
        <v>2521</v>
      </c>
      <c r="B1830" s="54">
        <v>44846.653043981503</v>
      </c>
      <c r="C1830" s="56">
        <v>44846.653043981503</v>
      </c>
      <c r="D1830" s="52" t="s">
        <v>2485</v>
      </c>
      <c r="E1830" s="52" t="s">
        <v>209</v>
      </c>
      <c r="F1830" s="52" t="s">
        <v>68</v>
      </c>
      <c r="G1830" s="52" t="s">
        <v>69</v>
      </c>
      <c r="H1830" s="52" t="s">
        <v>70</v>
      </c>
      <c r="I1830" s="52" t="s">
        <v>2521</v>
      </c>
      <c r="J1830" s="52" t="s">
        <v>43</v>
      </c>
      <c r="K1830" s="50" t="str">
        <f t="shared" si="28"/>
        <v>CANALES DE ATENCIÓNCAPRICALIDAD ATENCIÓN DEL FUNCIONARIO</v>
      </c>
      <c r="L1830" s="53" t="s">
        <v>71</v>
      </c>
      <c r="M1830" s="52" t="s">
        <v>98</v>
      </c>
      <c r="N1830" s="52"/>
    </row>
    <row r="1831" spans="1:14" x14ac:dyDescent="0.2">
      <c r="A1831" s="52" t="s">
        <v>2522</v>
      </c>
      <c r="B1831" s="54">
        <v>44847.334907407399</v>
      </c>
      <c r="C1831" s="56">
        <v>44847.334907407399</v>
      </c>
      <c r="D1831" s="52" t="s">
        <v>2485</v>
      </c>
      <c r="E1831" s="52" t="s">
        <v>209</v>
      </c>
      <c r="F1831" s="52" t="s">
        <v>40</v>
      </c>
      <c r="G1831" s="52" t="s">
        <v>54</v>
      </c>
      <c r="H1831" s="52" t="s">
        <v>125</v>
      </c>
      <c r="I1831" s="52" t="s">
        <v>2522</v>
      </c>
      <c r="J1831" s="52" t="s">
        <v>43</v>
      </c>
      <c r="K1831" s="50" t="str">
        <f t="shared" si="28"/>
        <v>IPSPENSIONADOSFECHA, LUGAR O FORMA DE PAGO</v>
      </c>
      <c r="L1831" s="53" t="s">
        <v>44</v>
      </c>
      <c r="M1831" s="52" t="s">
        <v>98</v>
      </c>
      <c r="N1831" s="52"/>
    </row>
    <row r="1832" spans="1:14" x14ac:dyDescent="0.2">
      <c r="A1832" s="52" t="s">
        <v>2523</v>
      </c>
      <c r="B1832" s="54">
        <v>44847.647060185198</v>
      </c>
      <c r="C1832" s="56">
        <v>44847.647060185198</v>
      </c>
      <c r="D1832" s="52" t="s">
        <v>2485</v>
      </c>
      <c r="E1832" s="52" t="s">
        <v>209</v>
      </c>
      <c r="F1832" s="52" t="s">
        <v>68</v>
      </c>
      <c r="G1832" s="52" t="s">
        <v>69</v>
      </c>
      <c r="H1832" s="52" t="s">
        <v>537</v>
      </c>
      <c r="I1832" s="52" t="s">
        <v>2523</v>
      </c>
      <c r="J1832" s="52" t="s">
        <v>2243</v>
      </c>
      <c r="K1832" s="50" t="str">
        <f t="shared" si="28"/>
        <v>CANALES DE ATENCIÓNCAPRICALIDAD INFORMACIÓN RECIBIDA (RESPUESTA)</v>
      </c>
      <c r="L1832" s="53" t="s">
        <v>71</v>
      </c>
      <c r="M1832" s="52" t="s">
        <v>2286</v>
      </c>
      <c r="N1832" s="52"/>
    </row>
    <row r="1833" spans="1:14" x14ac:dyDescent="0.2">
      <c r="A1833" s="52" t="s">
        <v>2524</v>
      </c>
      <c r="B1833" s="54">
        <v>44847.727592592601</v>
      </c>
      <c r="C1833" s="56"/>
      <c r="D1833" s="52" t="s">
        <v>2490</v>
      </c>
      <c r="E1833" s="52" t="s">
        <v>209</v>
      </c>
      <c r="F1833" s="52" t="s">
        <v>68</v>
      </c>
      <c r="G1833" s="52" t="s">
        <v>1078</v>
      </c>
      <c r="H1833" s="52" t="s">
        <v>70</v>
      </c>
      <c r="I1833" s="52" t="s">
        <v>2524</v>
      </c>
      <c r="J1833" s="52" t="s">
        <v>43</v>
      </c>
      <c r="K1833" s="50" t="str">
        <f t="shared" si="28"/>
        <v>CANALES DE ATENCIÓNCONTACT CENTERCALIDAD ATENCIÓN DEL FUNCIONARIO</v>
      </c>
      <c r="L1833" s="53" t="s">
        <v>71</v>
      </c>
      <c r="M1833" s="52" t="s">
        <v>658</v>
      </c>
      <c r="N1833" s="52"/>
    </row>
    <row r="1834" spans="1:14" x14ac:dyDescent="0.2">
      <c r="A1834" s="52" t="s">
        <v>2525</v>
      </c>
      <c r="B1834" s="54">
        <v>44848.377233796302</v>
      </c>
      <c r="C1834" s="56">
        <v>44848.377233796302</v>
      </c>
      <c r="D1834" s="52" t="s">
        <v>2485</v>
      </c>
      <c r="E1834" s="52" t="s">
        <v>209</v>
      </c>
      <c r="F1834" s="52" t="s">
        <v>40</v>
      </c>
      <c r="G1834" s="52" t="s">
        <v>62</v>
      </c>
      <c r="H1834" s="52" t="s">
        <v>42</v>
      </c>
      <c r="I1834" s="52" t="s">
        <v>2525</v>
      </c>
      <c r="J1834" s="52" t="s">
        <v>43</v>
      </c>
      <c r="K1834" s="50" t="str">
        <f t="shared" si="28"/>
        <v>IPSAFILIADOS D.L.3500/TRABAJADORINFORMACIÓN Y ORIENTACIÓN</v>
      </c>
      <c r="L1834" s="53" t="s">
        <v>44</v>
      </c>
      <c r="M1834" s="52" t="s">
        <v>98</v>
      </c>
      <c r="N1834" s="52"/>
    </row>
    <row r="1835" spans="1:14" x14ac:dyDescent="0.2">
      <c r="A1835" s="52" t="s">
        <v>2526</v>
      </c>
      <c r="B1835" s="54">
        <v>44848.530567129601</v>
      </c>
      <c r="C1835" s="56">
        <v>44848.530567129601</v>
      </c>
      <c r="D1835" s="52" t="s">
        <v>2485</v>
      </c>
      <c r="E1835" s="52" t="s">
        <v>209</v>
      </c>
      <c r="F1835" s="52" t="s">
        <v>40</v>
      </c>
      <c r="G1835" s="52" t="s">
        <v>54</v>
      </c>
      <c r="H1835" s="52" t="s">
        <v>55</v>
      </c>
      <c r="I1835" s="52" t="s">
        <v>2526</v>
      </c>
      <c r="J1835" s="52" t="s">
        <v>43</v>
      </c>
      <c r="K1835" s="50" t="str">
        <f t="shared" si="28"/>
        <v>IPSPENSIONADOSAGUINALDO</v>
      </c>
      <c r="L1835" s="53" t="s">
        <v>44</v>
      </c>
      <c r="M1835" s="52" t="s">
        <v>98</v>
      </c>
      <c r="N1835" s="52"/>
    </row>
    <row r="1836" spans="1:14" x14ac:dyDescent="0.2">
      <c r="A1836" s="52" t="s">
        <v>2527</v>
      </c>
      <c r="B1836" s="54">
        <v>44848.556527777801</v>
      </c>
      <c r="C1836" s="56">
        <v>44848.556527777801</v>
      </c>
      <c r="D1836" s="52" t="s">
        <v>2485</v>
      </c>
      <c r="E1836" s="52" t="s">
        <v>209</v>
      </c>
      <c r="F1836" s="52" t="s">
        <v>1153</v>
      </c>
      <c r="G1836" s="52" t="s">
        <v>2528</v>
      </c>
      <c r="H1836" s="52" t="s">
        <v>42</v>
      </c>
      <c r="I1836" s="52" t="s">
        <v>2527</v>
      </c>
      <c r="J1836" s="52" t="s">
        <v>43</v>
      </c>
      <c r="K1836" s="50" t="str">
        <f t="shared" si="28"/>
        <v>SUSESOINFORMACIÓN Y ORIENTACIÓN OTROS PRODUCTOS SUSESO SIN CONVENIOINFORMACIÓN Y ORIENTACIÓN</v>
      </c>
      <c r="L1836" s="53" t="s">
        <v>71</v>
      </c>
      <c r="M1836" s="52" t="s">
        <v>98</v>
      </c>
      <c r="N1836" s="52"/>
    </row>
    <row r="1837" spans="1:14" x14ac:dyDescent="0.2">
      <c r="A1837" s="52" t="s">
        <v>2529</v>
      </c>
      <c r="B1837" s="54">
        <v>44848.600567129601</v>
      </c>
      <c r="C1837" s="56">
        <v>44848.600567129601</v>
      </c>
      <c r="D1837" s="52" t="s">
        <v>2485</v>
      </c>
      <c r="E1837" s="52" t="s">
        <v>209</v>
      </c>
      <c r="F1837" s="52" t="s">
        <v>68</v>
      </c>
      <c r="G1837" s="52" t="s">
        <v>69</v>
      </c>
      <c r="H1837" s="52" t="s">
        <v>70</v>
      </c>
      <c r="I1837" s="52" t="s">
        <v>2529</v>
      </c>
      <c r="J1837" s="52" t="s">
        <v>43</v>
      </c>
      <c r="K1837" s="50" t="str">
        <f t="shared" si="28"/>
        <v>CANALES DE ATENCIÓNCAPRICALIDAD ATENCIÓN DEL FUNCIONARIO</v>
      </c>
      <c r="L1837" s="53" t="s">
        <v>71</v>
      </c>
      <c r="M1837" s="52" t="s">
        <v>98</v>
      </c>
      <c r="N1837" s="52"/>
    </row>
    <row r="1838" spans="1:14" x14ac:dyDescent="0.2">
      <c r="A1838" s="52" t="s">
        <v>2530</v>
      </c>
      <c r="B1838" s="54">
        <v>44851.473449074103</v>
      </c>
      <c r="C1838" s="56"/>
      <c r="D1838" s="52" t="s">
        <v>2490</v>
      </c>
      <c r="E1838" s="52" t="s">
        <v>209</v>
      </c>
      <c r="F1838" s="52" t="s">
        <v>68</v>
      </c>
      <c r="G1838" s="52" t="s">
        <v>1078</v>
      </c>
      <c r="H1838" s="52" t="s">
        <v>70</v>
      </c>
      <c r="I1838" s="52" t="s">
        <v>2530</v>
      </c>
      <c r="J1838" s="52" t="s">
        <v>43</v>
      </c>
      <c r="K1838" s="50" t="str">
        <f t="shared" si="28"/>
        <v>CANALES DE ATENCIÓNCONTACT CENTERCALIDAD ATENCIÓN DEL FUNCIONARIO</v>
      </c>
      <c r="L1838" s="53" t="s">
        <v>71</v>
      </c>
      <c r="M1838" s="52" t="s">
        <v>658</v>
      </c>
      <c r="N1838" s="52"/>
    </row>
    <row r="1839" spans="1:14" x14ac:dyDescent="0.2">
      <c r="A1839" s="52" t="s">
        <v>2531</v>
      </c>
      <c r="B1839" s="54">
        <v>44851.474432870396</v>
      </c>
      <c r="C1839" s="56">
        <v>44851.474432870396</v>
      </c>
      <c r="D1839" s="52" t="s">
        <v>2485</v>
      </c>
      <c r="E1839" s="52" t="s">
        <v>209</v>
      </c>
      <c r="F1839" s="52" t="s">
        <v>40</v>
      </c>
      <c r="G1839" s="52" t="s">
        <v>1111</v>
      </c>
      <c r="H1839" s="52" t="s">
        <v>2532</v>
      </c>
      <c r="I1839" s="52" t="s">
        <v>2531</v>
      </c>
      <c r="J1839" s="52" t="s">
        <v>43</v>
      </c>
      <c r="K1839" s="50" t="str">
        <f t="shared" si="28"/>
        <v>IPSPENSIÓN GARANTIZADA UNIVERSALConsulta Elegibilidad</v>
      </c>
      <c r="L1839" s="53" t="s">
        <v>44</v>
      </c>
      <c r="M1839" s="52" t="s">
        <v>98</v>
      </c>
      <c r="N1839" s="52"/>
    </row>
    <row r="1840" spans="1:14" x14ac:dyDescent="0.2">
      <c r="A1840" s="52" t="s">
        <v>2533</v>
      </c>
      <c r="B1840" s="54">
        <v>44851.499872685199</v>
      </c>
      <c r="C1840" s="56">
        <v>44851.499872685199</v>
      </c>
      <c r="D1840" s="52" t="s">
        <v>2498</v>
      </c>
      <c r="E1840" s="52" t="s">
        <v>209</v>
      </c>
      <c r="F1840" s="52" t="s">
        <v>40</v>
      </c>
      <c r="G1840" s="52" t="s">
        <v>1402</v>
      </c>
      <c r="H1840" s="52" t="s">
        <v>2534</v>
      </c>
      <c r="I1840" s="52" t="s">
        <v>2533</v>
      </c>
      <c r="J1840" s="52" t="s">
        <v>2243</v>
      </c>
      <c r="K1840" s="50" t="str">
        <f t="shared" si="28"/>
        <v>IPSLIQUIDACIÓN DE PAGOINFORMACIÓN COPIA LIQUIDACIÓN DE PAGO</v>
      </c>
      <c r="L1840" s="53" t="s">
        <v>44</v>
      </c>
      <c r="M1840" s="52" t="s">
        <v>2286</v>
      </c>
      <c r="N1840" s="52"/>
    </row>
    <row r="1841" spans="1:14" x14ac:dyDescent="0.2">
      <c r="A1841" s="52" t="s">
        <v>2535</v>
      </c>
      <c r="B1841" s="54">
        <v>44851.510173611103</v>
      </c>
      <c r="C1841" s="56">
        <v>44851.510173611103</v>
      </c>
      <c r="D1841" s="52" t="s">
        <v>2485</v>
      </c>
      <c r="E1841" s="52" t="s">
        <v>209</v>
      </c>
      <c r="F1841" s="52" t="s">
        <v>40</v>
      </c>
      <c r="G1841" s="52" t="s">
        <v>1111</v>
      </c>
      <c r="H1841" s="52" t="s">
        <v>2536</v>
      </c>
      <c r="I1841" s="52" t="s">
        <v>2535</v>
      </c>
      <c r="J1841" s="52" t="s">
        <v>2243</v>
      </c>
      <c r="K1841" s="50" t="str">
        <f t="shared" si="28"/>
        <v>IPSPENSIÓN GARANTIZADA UNIVERSALFecha y Forma de Pago</v>
      </c>
      <c r="L1841" s="53" t="s">
        <v>44</v>
      </c>
      <c r="M1841" s="52" t="s">
        <v>2244</v>
      </c>
      <c r="N1841" s="52"/>
    </row>
    <row r="1842" spans="1:14" x14ac:dyDescent="0.2">
      <c r="A1842" s="52" t="s">
        <v>2537</v>
      </c>
      <c r="B1842" s="54">
        <v>44851.527291666702</v>
      </c>
      <c r="C1842" s="56">
        <v>44851.527291666702</v>
      </c>
      <c r="D1842" s="52" t="s">
        <v>2498</v>
      </c>
      <c r="E1842" s="52" t="s">
        <v>209</v>
      </c>
      <c r="F1842" s="52" t="s">
        <v>40</v>
      </c>
      <c r="G1842" s="52" t="s">
        <v>54</v>
      </c>
      <c r="H1842" s="52" t="s">
        <v>42</v>
      </c>
      <c r="I1842" s="52" t="s">
        <v>2537</v>
      </c>
      <c r="J1842" s="52" t="s">
        <v>43</v>
      </c>
      <c r="K1842" s="50" t="str">
        <f t="shared" si="28"/>
        <v>IPSPENSIONADOSINFORMACIÓN Y ORIENTACIÓN</v>
      </c>
      <c r="L1842" s="53" t="s">
        <v>44</v>
      </c>
      <c r="M1842" s="52" t="s">
        <v>45</v>
      </c>
      <c r="N1842" s="52"/>
    </row>
    <row r="1843" spans="1:14" x14ac:dyDescent="0.2">
      <c r="A1843" s="52" t="s">
        <v>2538</v>
      </c>
      <c r="B1843" s="54">
        <v>44851.574097222197</v>
      </c>
      <c r="C1843" s="56">
        <v>44851.574097222197</v>
      </c>
      <c r="D1843" s="52" t="s">
        <v>2485</v>
      </c>
      <c r="E1843" s="52" t="s">
        <v>209</v>
      </c>
      <c r="F1843" s="52" t="s">
        <v>68</v>
      </c>
      <c r="G1843" s="52" t="s">
        <v>69</v>
      </c>
      <c r="H1843" s="52" t="s">
        <v>537</v>
      </c>
      <c r="I1843" s="52" t="s">
        <v>2538</v>
      </c>
      <c r="J1843" s="52" t="s">
        <v>43</v>
      </c>
      <c r="K1843" s="50" t="str">
        <f t="shared" si="28"/>
        <v>CANALES DE ATENCIÓNCAPRICALIDAD INFORMACIÓN RECIBIDA (RESPUESTA)</v>
      </c>
      <c r="L1843" s="53" t="s">
        <v>71</v>
      </c>
      <c r="M1843" s="52" t="s">
        <v>98</v>
      </c>
      <c r="N1843" s="52"/>
    </row>
    <row r="1844" spans="1:14" x14ac:dyDescent="0.2">
      <c r="A1844" s="52" t="s">
        <v>2539</v>
      </c>
      <c r="B1844" s="54">
        <v>44851.5930787037</v>
      </c>
      <c r="C1844" s="56"/>
      <c r="D1844" s="52" t="s">
        <v>2490</v>
      </c>
      <c r="E1844" s="52" t="s">
        <v>209</v>
      </c>
      <c r="F1844" s="52" t="s">
        <v>68</v>
      </c>
      <c r="G1844" s="52" t="s">
        <v>69</v>
      </c>
      <c r="H1844" s="52" t="s">
        <v>70</v>
      </c>
      <c r="I1844" s="52" t="s">
        <v>2539</v>
      </c>
      <c r="J1844" s="52" t="s">
        <v>2243</v>
      </c>
      <c r="K1844" s="50" t="str">
        <f t="shared" si="28"/>
        <v>CANALES DE ATENCIÓNCAPRICALIDAD ATENCIÓN DEL FUNCIONARIO</v>
      </c>
      <c r="L1844" s="53" t="s">
        <v>71</v>
      </c>
      <c r="M1844" s="52" t="s">
        <v>2286</v>
      </c>
      <c r="N1844" s="52"/>
    </row>
    <row r="1845" spans="1:14" x14ac:dyDescent="0.2">
      <c r="A1845" s="52" t="s">
        <v>2540</v>
      </c>
      <c r="B1845" s="54">
        <v>44851.598958333299</v>
      </c>
      <c r="C1845" s="56">
        <v>44851.598958333299</v>
      </c>
      <c r="D1845" s="52" t="s">
        <v>2485</v>
      </c>
      <c r="E1845" s="52" t="s">
        <v>209</v>
      </c>
      <c r="F1845" s="52" t="s">
        <v>68</v>
      </c>
      <c r="G1845" s="52" t="s">
        <v>69</v>
      </c>
      <c r="H1845" s="52" t="s">
        <v>1569</v>
      </c>
      <c r="I1845" s="52" t="s">
        <v>2540</v>
      </c>
      <c r="J1845" s="52" t="s">
        <v>43</v>
      </c>
      <c r="K1845" s="50" t="str">
        <f t="shared" si="28"/>
        <v>CANALES DE ATENCIÓNCAPRIINFRAESTRUCTURA DEL LOCAL</v>
      </c>
      <c r="L1845" s="53" t="s">
        <v>684</v>
      </c>
      <c r="M1845" s="52" t="s">
        <v>98</v>
      </c>
      <c r="N1845" s="52"/>
    </row>
    <row r="1846" spans="1:14" x14ac:dyDescent="0.2">
      <c r="A1846" s="52" t="s">
        <v>2541</v>
      </c>
      <c r="B1846" s="54">
        <v>44851.602199074099</v>
      </c>
      <c r="C1846" s="56">
        <v>44851.602199074099</v>
      </c>
      <c r="D1846" s="52" t="s">
        <v>2485</v>
      </c>
      <c r="E1846" s="52" t="s">
        <v>209</v>
      </c>
      <c r="F1846" s="52" t="s">
        <v>68</v>
      </c>
      <c r="G1846" s="52" t="s">
        <v>69</v>
      </c>
      <c r="H1846" s="52" t="s">
        <v>1569</v>
      </c>
      <c r="I1846" s="52" t="s">
        <v>2541</v>
      </c>
      <c r="J1846" s="52" t="s">
        <v>43</v>
      </c>
      <c r="K1846" s="50" t="str">
        <f t="shared" si="28"/>
        <v>CANALES DE ATENCIÓNCAPRIINFRAESTRUCTURA DEL LOCAL</v>
      </c>
      <c r="L1846" s="53" t="s">
        <v>684</v>
      </c>
      <c r="M1846" s="52" t="s">
        <v>98</v>
      </c>
      <c r="N1846" s="52"/>
    </row>
    <row r="1847" spans="1:14" x14ac:dyDescent="0.2">
      <c r="A1847" s="52" t="s">
        <v>2542</v>
      </c>
      <c r="B1847" s="54">
        <v>44851.652592592603</v>
      </c>
      <c r="C1847" s="56">
        <v>44851.652592592603</v>
      </c>
      <c r="D1847" s="52" t="s">
        <v>2485</v>
      </c>
      <c r="E1847" s="52" t="s">
        <v>209</v>
      </c>
      <c r="F1847" s="52" t="s">
        <v>40</v>
      </c>
      <c r="G1847" s="52" t="s">
        <v>62</v>
      </c>
      <c r="H1847" s="52" t="s">
        <v>63</v>
      </c>
      <c r="I1847" s="52" t="s">
        <v>2542</v>
      </c>
      <c r="J1847" s="52" t="s">
        <v>2243</v>
      </c>
      <c r="K1847" s="50" t="str">
        <f t="shared" si="28"/>
        <v>IPSAFILIADOS D.L.3500/TRABAJADORASIGNACIÓN FAMILIAR</v>
      </c>
      <c r="L1847" s="53" t="s">
        <v>44</v>
      </c>
      <c r="M1847" s="52" t="s">
        <v>2244</v>
      </c>
      <c r="N1847" s="52"/>
    </row>
    <row r="1848" spans="1:14" x14ac:dyDescent="0.2">
      <c r="A1848" s="52" t="s">
        <v>2543</v>
      </c>
      <c r="B1848" s="54">
        <v>44851.656481481499</v>
      </c>
      <c r="C1848" s="56">
        <v>44851.656481481499</v>
      </c>
      <c r="D1848" s="52" t="s">
        <v>2485</v>
      </c>
      <c r="E1848" s="52" t="s">
        <v>209</v>
      </c>
      <c r="F1848" s="52" t="s">
        <v>68</v>
      </c>
      <c r="G1848" s="52" t="s">
        <v>69</v>
      </c>
      <c r="H1848" s="52" t="s">
        <v>1569</v>
      </c>
      <c r="I1848" s="52" t="s">
        <v>2543</v>
      </c>
      <c r="J1848" s="52" t="s">
        <v>43</v>
      </c>
      <c r="K1848" s="50" t="str">
        <f t="shared" si="28"/>
        <v>CANALES DE ATENCIÓNCAPRIINFRAESTRUCTURA DEL LOCAL</v>
      </c>
      <c r="L1848" s="53" t="s">
        <v>684</v>
      </c>
      <c r="M1848" s="52" t="s">
        <v>98</v>
      </c>
      <c r="N1848" s="52"/>
    </row>
    <row r="1849" spans="1:14" x14ac:dyDescent="0.2">
      <c r="A1849" s="52" t="s">
        <v>2544</v>
      </c>
      <c r="B1849" s="54">
        <v>44851.670729166697</v>
      </c>
      <c r="C1849" s="56">
        <v>44851.670729166697</v>
      </c>
      <c r="D1849" s="52" t="s">
        <v>2485</v>
      </c>
      <c r="E1849" s="52" t="s">
        <v>209</v>
      </c>
      <c r="F1849" s="52" t="s">
        <v>68</v>
      </c>
      <c r="G1849" s="52" t="s">
        <v>69</v>
      </c>
      <c r="H1849" s="52" t="s">
        <v>70</v>
      </c>
      <c r="I1849" s="52" t="s">
        <v>2544</v>
      </c>
      <c r="J1849" s="52" t="s">
        <v>43</v>
      </c>
      <c r="K1849" s="50" t="str">
        <f t="shared" si="28"/>
        <v>CANALES DE ATENCIÓNCAPRICALIDAD ATENCIÓN DEL FUNCIONARIO</v>
      </c>
      <c r="L1849" s="53" t="s">
        <v>71</v>
      </c>
      <c r="M1849" s="52" t="s">
        <v>98</v>
      </c>
      <c r="N1849" s="52"/>
    </row>
    <row r="1850" spans="1:14" x14ac:dyDescent="0.2">
      <c r="A1850" s="52" t="s">
        <v>2545</v>
      </c>
      <c r="B1850" s="54">
        <v>44851.768263888902</v>
      </c>
      <c r="C1850" s="56">
        <v>44851.768263888902</v>
      </c>
      <c r="D1850" s="52" t="s">
        <v>2485</v>
      </c>
      <c r="E1850" s="52" t="s">
        <v>209</v>
      </c>
      <c r="F1850" s="52" t="s">
        <v>40</v>
      </c>
      <c r="G1850" s="52" t="s">
        <v>54</v>
      </c>
      <c r="H1850" s="52" t="s">
        <v>42</v>
      </c>
      <c r="I1850" s="52" t="s">
        <v>2545</v>
      </c>
      <c r="J1850" s="52" t="s">
        <v>43</v>
      </c>
      <c r="K1850" s="50" t="str">
        <f t="shared" si="28"/>
        <v>IPSPENSIONADOSINFORMACIÓN Y ORIENTACIÓN</v>
      </c>
      <c r="L1850" s="53" t="s">
        <v>44</v>
      </c>
      <c r="M1850" s="52" t="s">
        <v>98</v>
      </c>
      <c r="N1850" s="52"/>
    </row>
    <row r="1851" spans="1:14" x14ac:dyDescent="0.2">
      <c r="A1851" s="52" t="s">
        <v>2546</v>
      </c>
      <c r="B1851" s="54">
        <v>44852.347962963002</v>
      </c>
      <c r="C1851" s="56">
        <v>44852.347962963002</v>
      </c>
      <c r="D1851" s="52" t="s">
        <v>2485</v>
      </c>
      <c r="E1851" s="52" t="s">
        <v>209</v>
      </c>
      <c r="F1851" s="52" t="s">
        <v>68</v>
      </c>
      <c r="G1851" s="52" t="s">
        <v>69</v>
      </c>
      <c r="H1851" s="52" t="s">
        <v>70</v>
      </c>
      <c r="I1851" s="52" t="s">
        <v>2546</v>
      </c>
      <c r="J1851" s="52" t="s">
        <v>43</v>
      </c>
      <c r="K1851" s="50" t="str">
        <f t="shared" si="28"/>
        <v>CANALES DE ATENCIÓNCAPRICALIDAD ATENCIÓN DEL FUNCIONARIO</v>
      </c>
      <c r="L1851" s="53" t="s">
        <v>71</v>
      </c>
      <c r="M1851" s="52" t="s">
        <v>98</v>
      </c>
      <c r="N1851" s="52"/>
    </row>
    <row r="1852" spans="1:14" x14ac:dyDescent="0.2">
      <c r="A1852" s="52" t="s">
        <v>2547</v>
      </c>
      <c r="B1852" s="54">
        <v>44852.363067129598</v>
      </c>
      <c r="C1852" s="56">
        <v>44852.363067129598</v>
      </c>
      <c r="D1852" s="52" t="s">
        <v>2485</v>
      </c>
      <c r="E1852" s="52" t="s">
        <v>209</v>
      </c>
      <c r="F1852" s="52" t="s">
        <v>68</v>
      </c>
      <c r="G1852" s="52" t="s">
        <v>69</v>
      </c>
      <c r="H1852" s="52" t="s">
        <v>537</v>
      </c>
      <c r="I1852" s="52" t="s">
        <v>2547</v>
      </c>
      <c r="J1852" s="52" t="s">
        <v>43</v>
      </c>
      <c r="K1852" s="50" t="str">
        <f t="shared" si="28"/>
        <v>CANALES DE ATENCIÓNCAPRICALIDAD INFORMACIÓN RECIBIDA (RESPUESTA)</v>
      </c>
      <c r="L1852" s="53" t="s">
        <v>71</v>
      </c>
      <c r="M1852" s="52" t="s">
        <v>98</v>
      </c>
      <c r="N1852" s="52"/>
    </row>
    <row r="1853" spans="1:14" x14ac:dyDescent="0.2">
      <c r="A1853" s="52" t="s">
        <v>2548</v>
      </c>
      <c r="B1853" s="54">
        <v>44852.399537037003</v>
      </c>
      <c r="C1853" s="56">
        <v>44852.399537037003</v>
      </c>
      <c r="D1853" s="52" t="s">
        <v>2485</v>
      </c>
      <c r="E1853" s="52" t="s">
        <v>209</v>
      </c>
      <c r="F1853" s="52" t="s">
        <v>40</v>
      </c>
      <c r="G1853" s="52" t="s">
        <v>1111</v>
      </c>
      <c r="H1853" s="52" t="s">
        <v>2512</v>
      </c>
      <c r="I1853" s="52" t="s">
        <v>2548</v>
      </c>
      <c r="J1853" s="52" t="s">
        <v>43</v>
      </c>
      <c r="K1853" s="50" t="str">
        <f t="shared" si="28"/>
        <v>IPSPENSIÓN GARANTIZADA UNIVERSALEntrega de Resolución</v>
      </c>
      <c r="L1853" s="53" t="s">
        <v>44</v>
      </c>
      <c r="M1853" s="52" t="s">
        <v>98</v>
      </c>
      <c r="N1853" s="52"/>
    </row>
    <row r="1854" spans="1:14" x14ac:dyDescent="0.2">
      <c r="A1854" s="52" t="s">
        <v>2549</v>
      </c>
      <c r="B1854" s="54">
        <v>44852.415393518502</v>
      </c>
      <c r="C1854" s="56">
        <v>44852.415393518502</v>
      </c>
      <c r="D1854" s="52" t="s">
        <v>2485</v>
      </c>
      <c r="E1854" s="52" t="s">
        <v>209</v>
      </c>
      <c r="F1854" s="52" t="s">
        <v>40</v>
      </c>
      <c r="G1854" s="52" t="s">
        <v>62</v>
      </c>
      <c r="H1854" s="52" t="s">
        <v>63</v>
      </c>
      <c r="I1854" s="52" t="s">
        <v>2549</v>
      </c>
      <c r="J1854" s="52" t="s">
        <v>43</v>
      </c>
      <c r="K1854" s="50" t="str">
        <f t="shared" si="28"/>
        <v>IPSAFILIADOS D.L.3500/TRABAJADORASIGNACIÓN FAMILIAR</v>
      </c>
      <c r="L1854" s="53" t="s">
        <v>44</v>
      </c>
      <c r="M1854" s="52" t="s">
        <v>98</v>
      </c>
      <c r="N1854" s="52"/>
    </row>
    <row r="1855" spans="1:14" x14ac:dyDescent="0.2">
      <c r="A1855" s="52" t="s">
        <v>2550</v>
      </c>
      <c r="B1855" s="54">
        <v>44852.523067129601</v>
      </c>
      <c r="C1855" s="56">
        <v>44852.523067129601</v>
      </c>
      <c r="D1855" s="52" t="s">
        <v>2485</v>
      </c>
      <c r="E1855" s="52" t="s">
        <v>209</v>
      </c>
      <c r="F1855" s="52" t="s">
        <v>40</v>
      </c>
      <c r="G1855" s="52" t="s">
        <v>54</v>
      </c>
      <c r="H1855" s="52" t="s">
        <v>42</v>
      </c>
      <c r="I1855" s="52" t="s">
        <v>2550</v>
      </c>
      <c r="J1855" s="52" t="s">
        <v>43</v>
      </c>
      <c r="K1855" s="50" t="str">
        <f t="shared" si="28"/>
        <v>IPSPENSIONADOSINFORMACIÓN Y ORIENTACIÓN</v>
      </c>
      <c r="L1855" s="53" t="s">
        <v>44</v>
      </c>
      <c r="M1855" s="52" t="s">
        <v>98</v>
      </c>
      <c r="N1855" s="52"/>
    </row>
    <row r="1856" spans="1:14" x14ac:dyDescent="0.2">
      <c r="A1856" s="52" t="s">
        <v>2551</v>
      </c>
      <c r="B1856" s="54">
        <v>44852.583668981497</v>
      </c>
      <c r="C1856" s="56">
        <v>44852.583668981497</v>
      </c>
      <c r="D1856" s="52" t="s">
        <v>2485</v>
      </c>
      <c r="E1856" s="52" t="s">
        <v>209</v>
      </c>
      <c r="F1856" s="52" t="s">
        <v>40</v>
      </c>
      <c r="G1856" s="52" t="s">
        <v>62</v>
      </c>
      <c r="H1856" s="52" t="s">
        <v>63</v>
      </c>
      <c r="I1856" s="52" t="s">
        <v>2551</v>
      </c>
      <c r="J1856" s="52" t="s">
        <v>2243</v>
      </c>
      <c r="K1856" s="50" t="str">
        <f t="shared" si="28"/>
        <v>IPSAFILIADOS D.L.3500/TRABAJADORASIGNACIÓN FAMILIAR</v>
      </c>
      <c r="L1856" s="53" t="s">
        <v>44</v>
      </c>
      <c r="M1856" s="52" t="s">
        <v>2244</v>
      </c>
      <c r="N1856" s="52"/>
    </row>
    <row r="1857" spans="1:14" x14ac:dyDescent="0.2">
      <c r="A1857" s="52" t="s">
        <v>2552</v>
      </c>
      <c r="B1857" s="54">
        <v>44852.585115740701</v>
      </c>
      <c r="C1857" s="56">
        <v>44852.585115740701</v>
      </c>
      <c r="D1857" s="52" t="s">
        <v>2485</v>
      </c>
      <c r="E1857" s="52" t="s">
        <v>209</v>
      </c>
      <c r="F1857" s="52" t="s">
        <v>68</v>
      </c>
      <c r="G1857" s="52" t="s">
        <v>69</v>
      </c>
      <c r="H1857" s="52" t="s">
        <v>1569</v>
      </c>
      <c r="I1857" s="52" t="s">
        <v>2552</v>
      </c>
      <c r="J1857" s="52" t="s">
        <v>43</v>
      </c>
      <c r="K1857" s="50" t="str">
        <f t="shared" si="28"/>
        <v>CANALES DE ATENCIÓNCAPRIINFRAESTRUCTURA DEL LOCAL</v>
      </c>
      <c r="L1857" s="53" t="s">
        <v>684</v>
      </c>
      <c r="M1857" s="52" t="s">
        <v>98</v>
      </c>
      <c r="N1857" s="52"/>
    </row>
    <row r="1858" spans="1:14" x14ac:dyDescent="0.2">
      <c r="A1858" s="52" t="s">
        <v>2553</v>
      </c>
      <c r="B1858" s="54">
        <v>44853.468958333302</v>
      </c>
      <c r="C1858" s="56">
        <v>44853.468958333302</v>
      </c>
      <c r="D1858" s="52" t="s">
        <v>2498</v>
      </c>
      <c r="E1858" s="52" t="s">
        <v>209</v>
      </c>
      <c r="F1858" s="52" t="s">
        <v>40</v>
      </c>
      <c r="G1858" s="52" t="s">
        <v>41</v>
      </c>
      <c r="H1858" s="52" t="s">
        <v>57</v>
      </c>
      <c r="I1858" s="52" t="s">
        <v>2553</v>
      </c>
      <c r="J1858" s="52" t="s">
        <v>43</v>
      </c>
      <c r="K1858" s="50" t="str">
        <f t="shared" si="28"/>
        <v>IPSAPORTE FAMILIAR PERMANENTERECLAMO IPS</v>
      </c>
      <c r="L1858" s="53" t="s">
        <v>44</v>
      </c>
      <c r="M1858" s="52" t="s">
        <v>45</v>
      </c>
      <c r="N1858" s="52"/>
    </row>
    <row r="1859" spans="1:14" x14ac:dyDescent="0.2">
      <c r="A1859" s="52" t="s">
        <v>2554</v>
      </c>
      <c r="B1859" s="54">
        <v>44853.498032407399</v>
      </c>
      <c r="C1859" s="56"/>
      <c r="D1859" s="52" t="s">
        <v>2498</v>
      </c>
      <c r="E1859" s="52" t="s">
        <v>209</v>
      </c>
      <c r="F1859" s="52" t="s">
        <v>40</v>
      </c>
      <c r="G1859" s="52" t="s">
        <v>54</v>
      </c>
      <c r="H1859" s="52" t="s">
        <v>42</v>
      </c>
      <c r="I1859" s="52" t="s">
        <v>2554</v>
      </c>
      <c r="J1859" s="52" t="s">
        <v>43</v>
      </c>
      <c r="K1859" s="50" t="str">
        <f t="shared" ref="K1859:K1897" si="29">F1859&amp;G1859&amp;H1859</f>
        <v>IPSPENSIONADOSINFORMACIÓN Y ORIENTACIÓN</v>
      </c>
      <c r="L1859" s="53" t="s">
        <v>44</v>
      </c>
      <c r="M1859" s="52" t="s">
        <v>45</v>
      </c>
      <c r="N1859" s="52"/>
    </row>
    <row r="1860" spans="1:14" x14ac:dyDescent="0.2">
      <c r="A1860" s="52" t="s">
        <v>2555</v>
      </c>
      <c r="B1860" s="54">
        <v>44853.555891203701</v>
      </c>
      <c r="C1860" s="56">
        <v>44853.555891203701</v>
      </c>
      <c r="D1860" s="52" t="s">
        <v>2498</v>
      </c>
      <c r="E1860" s="52" t="s">
        <v>209</v>
      </c>
      <c r="F1860" s="52" t="s">
        <v>40</v>
      </c>
      <c r="G1860" s="52" t="s">
        <v>1111</v>
      </c>
      <c r="H1860" s="52" t="s">
        <v>2556</v>
      </c>
      <c r="I1860" s="52" t="s">
        <v>2555</v>
      </c>
      <c r="J1860" s="52" t="s">
        <v>43</v>
      </c>
      <c r="K1860" s="50" t="str">
        <f t="shared" si="29"/>
        <v>IPSPENSIÓN GARANTIZADA UNIVERSALInformación y Orientación</v>
      </c>
      <c r="L1860" s="53" t="s">
        <v>71</v>
      </c>
      <c r="M1860" s="52" t="s">
        <v>45</v>
      </c>
      <c r="N1860" s="52"/>
    </row>
    <row r="1861" spans="1:14" x14ac:dyDescent="0.2">
      <c r="A1861" s="52" t="s">
        <v>2557</v>
      </c>
      <c r="B1861" s="54">
        <v>44853.588113425903</v>
      </c>
      <c r="C1861" s="56">
        <v>44853.588113425903</v>
      </c>
      <c r="D1861" s="52" t="s">
        <v>2485</v>
      </c>
      <c r="E1861" s="52" t="s">
        <v>209</v>
      </c>
      <c r="F1861" s="52" t="s">
        <v>40</v>
      </c>
      <c r="G1861" s="52" t="s">
        <v>2102</v>
      </c>
      <c r="H1861" s="52" t="s">
        <v>2294</v>
      </c>
      <c r="I1861" s="52" t="s">
        <v>2557</v>
      </c>
      <c r="J1861" s="52" t="s">
        <v>2243</v>
      </c>
      <c r="K1861" s="50" t="str">
        <f t="shared" si="29"/>
        <v>IPSSUBSIDIO DE DISCAPACIDADSOLICITUD DEL SUBSIDIO DE DISCAPACIDAD MENTAL</v>
      </c>
      <c r="L1861" s="53" t="s">
        <v>71</v>
      </c>
      <c r="M1861" s="52" t="s">
        <v>2244</v>
      </c>
      <c r="N1861" s="52"/>
    </row>
    <row r="1862" spans="1:14" x14ac:dyDescent="0.2">
      <c r="A1862" s="52" t="s">
        <v>2558</v>
      </c>
      <c r="B1862" s="54">
        <v>44853.5953703704</v>
      </c>
      <c r="C1862" s="56">
        <v>44853.5953703704</v>
      </c>
      <c r="D1862" s="52" t="s">
        <v>2485</v>
      </c>
      <c r="E1862" s="52" t="s">
        <v>209</v>
      </c>
      <c r="F1862" s="52" t="s">
        <v>40</v>
      </c>
      <c r="G1862" s="52" t="s">
        <v>76</v>
      </c>
      <c r="H1862" s="52" t="s">
        <v>42</v>
      </c>
      <c r="I1862" s="52" t="s">
        <v>2558</v>
      </c>
      <c r="J1862" s="52" t="s">
        <v>43</v>
      </c>
      <c r="K1862" s="50" t="str">
        <f t="shared" si="29"/>
        <v>IPSSUBSIDIO ÚNICO FAMILIAR (SUF)-CHILE SOLIDARIOINFORMACIÓN Y ORIENTACIÓN</v>
      </c>
      <c r="L1862" s="53" t="s">
        <v>44</v>
      </c>
      <c r="M1862" s="52" t="s">
        <v>98</v>
      </c>
      <c r="N1862" s="52"/>
    </row>
    <row r="1863" spans="1:14" x14ac:dyDescent="0.2">
      <c r="A1863" s="52" t="s">
        <v>2559</v>
      </c>
      <c r="B1863" s="54">
        <v>44853.638402777797</v>
      </c>
      <c r="C1863" s="56">
        <v>44853.638402777797</v>
      </c>
      <c r="D1863" s="52" t="s">
        <v>2485</v>
      </c>
      <c r="E1863" s="52" t="s">
        <v>209</v>
      </c>
      <c r="F1863" s="52" t="s">
        <v>40</v>
      </c>
      <c r="G1863" s="52" t="s">
        <v>54</v>
      </c>
      <c r="H1863" s="52" t="s">
        <v>42</v>
      </c>
      <c r="I1863" s="52" t="s">
        <v>2559</v>
      </c>
      <c r="J1863" s="52" t="s">
        <v>43</v>
      </c>
      <c r="K1863" s="50" t="str">
        <f t="shared" si="29"/>
        <v>IPSPENSIONADOSINFORMACIÓN Y ORIENTACIÓN</v>
      </c>
      <c r="L1863" s="53" t="s">
        <v>44</v>
      </c>
      <c r="M1863" s="52" t="s">
        <v>98</v>
      </c>
      <c r="N1863" s="52"/>
    </row>
    <row r="1864" spans="1:14" x14ac:dyDescent="0.2">
      <c r="A1864" s="52" t="s">
        <v>2560</v>
      </c>
      <c r="B1864" s="54">
        <v>44853.640115740702</v>
      </c>
      <c r="C1864" s="56">
        <v>44853.640115740702</v>
      </c>
      <c r="D1864" s="52" t="s">
        <v>2485</v>
      </c>
      <c r="E1864" s="52" t="s">
        <v>209</v>
      </c>
      <c r="F1864" s="52" t="s">
        <v>68</v>
      </c>
      <c r="G1864" s="52" t="s">
        <v>69</v>
      </c>
      <c r="H1864" s="52" t="s">
        <v>42</v>
      </c>
      <c r="I1864" s="52" t="s">
        <v>2560</v>
      </c>
      <c r="J1864" s="52" t="s">
        <v>43</v>
      </c>
      <c r="K1864" s="50" t="str">
        <f t="shared" si="29"/>
        <v>CANALES DE ATENCIÓNCAPRIINFORMACIÓN Y ORIENTACIÓN</v>
      </c>
      <c r="L1864" s="53" t="s">
        <v>684</v>
      </c>
      <c r="M1864" s="52" t="s">
        <v>98</v>
      </c>
      <c r="N1864" s="52"/>
    </row>
    <row r="1865" spans="1:14" x14ac:dyDescent="0.2">
      <c r="A1865" s="52" t="s">
        <v>2561</v>
      </c>
      <c r="B1865" s="54">
        <v>44853.666504629597</v>
      </c>
      <c r="C1865" s="56">
        <v>44853.666504629597</v>
      </c>
      <c r="D1865" s="52" t="s">
        <v>2485</v>
      </c>
      <c r="E1865" s="52" t="s">
        <v>209</v>
      </c>
      <c r="F1865" s="52" t="s">
        <v>68</v>
      </c>
      <c r="G1865" s="52" t="s">
        <v>69</v>
      </c>
      <c r="H1865" s="52" t="s">
        <v>70</v>
      </c>
      <c r="I1865" s="52" t="s">
        <v>2561</v>
      </c>
      <c r="J1865" s="52" t="s">
        <v>43</v>
      </c>
      <c r="K1865" s="50" t="str">
        <f t="shared" si="29"/>
        <v>CANALES DE ATENCIÓNCAPRICALIDAD ATENCIÓN DEL FUNCIONARIO</v>
      </c>
      <c r="L1865" s="53" t="s">
        <v>71</v>
      </c>
      <c r="M1865" s="52" t="s">
        <v>98</v>
      </c>
      <c r="N1865" s="52"/>
    </row>
    <row r="1866" spans="1:14" x14ac:dyDescent="0.2">
      <c r="A1866" s="52" t="s">
        <v>2562</v>
      </c>
      <c r="B1866" s="54">
        <v>44853.713310185201</v>
      </c>
      <c r="C1866" s="56">
        <v>44853.713310185201</v>
      </c>
      <c r="D1866" s="52" t="s">
        <v>2498</v>
      </c>
      <c r="E1866" s="52" t="s">
        <v>209</v>
      </c>
      <c r="F1866" s="52" t="s">
        <v>40</v>
      </c>
      <c r="G1866" s="52" t="s">
        <v>1111</v>
      </c>
      <c r="H1866" s="52" t="s">
        <v>2556</v>
      </c>
      <c r="I1866" s="52" t="s">
        <v>2562</v>
      </c>
      <c r="J1866" s="52" t="s">
        <v>43</v>
      </c>
      <c r="K1866" s="50" t="str">
        <f t="shared" si="29"/>
        <v>IPSPENSIÓN GARANTIZADA UNIVERSALInformación y Orientación</v>
      </c>
      <c r="L1866" s="53" t="s">
        <v>71</v>
      </c>
      <c r="M1866" s="52" t="s">
        <v>45</v>
      </c>
      <c r="N1866" s="52"/>
    </row>
    <row r="1867" spans="1:14" x14ac:dyDescent="0.2">
      <c r="A1867" s="52" t="s">
        <v>2563</v>
      </c>
      <c r="B1867" s="54">
        <v>44854.351331018501</v>
      </c>
      <c r="C1867" s="56">
        <v>44854.351331018501</v>
      </c>
      <c r="D1867" s="52" t="s">
        <v>2485</v>
      </c>
      <c r="E1867" s="52" t="s">
        <v>209</v>
      </c>
      <c r="F1867" s="52" t="s">
        <v>40</v>
      </c>
      <c r="G1867" s="52" t="s">
        <v>54</v>
      </c>
      <c r="H1867" s="52" t="s">
        <v>1798</v>
      </c>
      <c r="I1867" s="52" t="s">
        <v>2563</v>
      </c>
      <c r="J1867" s="52" t="s">
        <v>43</v>
      </c>
      <c r="K1867" s="50" t="str">
        <f t="shared" si="29"/>
        <v>IPSPENSIONADOSINFORME SOCIAL</v>
      </c>
      <c r="L1867" s="53" t="s">
        <v>44</v>
      </c>
      <c r="M1867" s="52" t="s">
        <v>98</v>
      </c>
      <c r="N1867" s="52"/>
    </row>
    <row r="1868" spans="1:14" x14ac:dyDescent="0.2">
      <c r="A1868" s="52" t="s">
        <v>2564</v>
      </c>
      <c r="B1868" s="54">
        <v>44854.394340277802</v>
      </c>
      <c r="C1868" s="56">
        <v>44854.394340277802</v>
      </c>
      <c r="D1868" s="52" t="s">
        <v>2498</v>
      </c>
      <c r="E1868" s="52" t="s">
        <v>209</v>
      </c>
      <c r="F1868" s="52" t="s">
        <v>40</v>
      </c>
      <c r="G1868" s="52" t="s">
        <v>49</v>
      </c>
      <c r="H1868" s="52" t="s">
        <v>42</v>
      </c>
      <c r="I1868" s="52" t="s">
        <v>2564</v>
      </c>
      <c r="J1868" s="52" t="s">
        <v>43</v>
      </c>
      <c r="K1868" s="50" t="str">
        <f t="shared" si="29"/>
        <v>IPSIMPONENTES EX CAJAS DE PREVISIÓN (REPARTO)INFORMACIÓN Y ORIENTACIÓN</v>
      </c>
      <c r="L1868" s="53" t="s">
        <v>44</v>
      </c>
      <c r="M1868" s="52" t="s">
        <v>45</v>
      </c>
      <c r="N1868" s="52"/>
    </row>
    <row r="1869" spans="1:14" x14ac:dyDescent="0.2">
      <c r="A1869" s="52" t="s">
        <v>2565</v>
      </c>
      <c r="B1869" s="54">
        <v>44854.642893518503</v>
      </c>
      <c r="C1869" s="56">
        <v>44854.642893518503</v>
      </c>
      <c r="D1869" s="52" t="s">
        <v>2485</v>
      </c>
      <c r="E1869" s="52" t="s">
        <v>209</v>
      </c>
      <c r="F1869" s="52" t="s">
        <v>40</v>
      </c>
      <c r="G1869" s="52" t="s">
        <v>1111</v>
      </c>
      <c r="H1869" s="52" t="s">
        <v>2556</v>
      </c>
      <c r="I1869" s="52" t="s">
        <v>2565</v>
      </c>
      <c r="J1869" s="52" t="s">
        <v>43</v>
      </c>
      <c r="K1869" s="50" t="str">
        <f t="shared" si="29"/>
        <v>IPSPENSIÓN GARANTIZADA UNIVERSALInformación y Orientación</v>
      </c>
      <c r="L1869" s="53" t="s">
        <v>71</v>
      </c>
      <c r="M1869" s="52" t="s">
        <v>98</v>
      </c>
      <c r="N1869" s="52"/>
    </row>
    <row r="1870" spans="1:14" x14ac:dyDescent="0.2">
      <c r="A1870" s="52" t="s">
        <v>2566</v>
      </c>
      <c r="B1870" s="54">
        <v>44854.644444444399</v>
      </c>
      <c r="C1870" s="56">
        <v>44854.644444444399</v>
      </c>
      <c r="D1870" s="52" t="s">
        <v>2485</v>
      </c>
      <c r="E1870" s="52" t="s">
        <v>209</v>
      </c>
      <c r="F1870" s="52" t="s">
        <v>40</v>
      </c>
      <c r="G1870" s="52" t="s">
        <v>1111</v>
      </c>
      <c r="H1870" s="52" t="s">
        <v>2556</v>
      </c>
      <c r="I1870" s="52" t="s">
        <v>2566</v>
      </c>
      <c r="J1870" s="52" t="s">
        <v>2243</v>
      </c>
      <c r="K1870" s="50" t="str">
        <f t="shared" si="29"/>
        <v>IPSPENSIÓN GARANTIZADA UNIVERSALInformación y Orientación</v>
      </c>
      <c r="L1870" s="53" t="s">
        <v>71</v>
      </c>
      <c r="M1870" s="52" t="s">
        <v>2244</v>
      </c>
      <c r="N1870" s="52"/>
    </row>
    <row r="1871" spans="1:14" x14ac:dyDescent="0.2">
      <c r="A1871" s="52" t="s">
        <v>2567</v>
      </c>
      <c r="B1871" s="54">
        <v>44854.645532407398</v>
      </c>
      <c r="C1871" s="56">
        <v>44854.645532407398</v>
      </c>
      <c r="D1871" s="52" t="s">
        <v>2485</v>
      </c>
      <c r="E1871" s="52" t="s">
        <v>209</v>
      </c>
      <c r="F1871" s="52" t="s">
        <v>40</v>
      </c>
      <c r="G1871" s="52" t="s">
        <v>1111</v>
      </c>
      <c r="H1871" s="52" t="s">
        <v>2556</v>
      </c>
      <c r="I1871" s="52" t="s">
        <v>2567</v>
      </c>
      <c r="J1871" s="52" t="s">
        <v>43</v>
      </c>
      <c r="K1871" s="50" t="str">
        <f t="shared" si="29"/>
        <v>IPSPENSIÓN GARANTIZADA UNIVERSALInformación y Orientación</v>
      </c>
      <c r="L1871" s="53" t="s">
        <v>71</v>
      </c>
      <c r="M1871" s="52" t="s">
        <v>98</v>
      </c>
      <c r="N1871" s="52"/>
    </row>
    <row r="1872" spans="1:14" x14ac:dyDescent="0.2">
      <c r="A1872" s="52" t="s">
        <v>2568</v>
      </c>
      <c r="B1872" s="54">
        <v>44854.647071759297</v>
      </c>
      <c r="C1872" s="56">
        <v>44854.647071759297</v>
      </c>
      <c r="D1872" s="52" t="s">
        <v>2485</v>
      </c>
      <c r="E1872" s="52" t="s">
        <v>209</v>
      </c>
      <c r="F1872" s="52" t="s">
        <v>40</v>
      </c>
      <c r="G1872" s="52" t="s">
        <v>1111</v>
      </c>
      <c r="H1872" s="52" t="s">
        <v>2556</v>
      </c>
      <c r="I1872" s="52" t="s">
        <v>2568</v>
      </c>
      <c r="J1872" s="52" t="s">
        <v>43</v>
      </c>
      <c r="K1872" s="50" t="str">
        <f t="shared" si="29"/>
        <v>IPSPENSIÓN GARANTIZADA UNIVERSALInformación y Orientación</v>
      </c>
      <c r="L1872" s="53" t="s">
        <v>71</v>
      </c>
      <c r="M1872" s="52" t="s">
        <v>98</v>
      </c>
      <c r="N1872" s="52"/>
    </row>
    <row r="1873" spans="1:14" x14ac:dyDescent="0.2">
      <c r="A1873" s="52" t="s">
        <v>2569</v>
      </c>
      <c r="B1873" s="54">
        <v>44854.698206018496</v>
      </c>
      <c r="C1873" s="56">
        <v>44854.698206018496</v>
      </c>
      <c r="D1873" s="52" t="s">
        <v>2485</v>
      </c>
      <c r="E1873" s="52" t="s">
        <v>209</v>
      </c>
      <c r="F1873" s="52" t="s">
        <v>40</v>
      </c>
      <c r="G1873" s="52" t="s">
        <v>62</v>
      </c>
      <c r="H1873" s="52" t="s">
        <v>1020</v>
      </c>
      <c r="I1873" s="52" t="s">
        <v>2569</v>
      </c>
      <c r="J1873" s="52" t="s">
        <v>43</v>
      </c>
      <c r="K1873" s="50" t="str">
        <f t="shared" si="29"/>
        <v>IPSAFILIADOS D.L.3500/TRABAJADORSOLICITUD DE RECLAMO</v>
      </c>
      <c r="L1873" s="53" t="s">
        <v>44</v>
      </c>
      <c r="M1873" s="52" t="s">
        <v>98</v>
      </c>
      <c r="N1873" s="52"/>
    </row>
    <row r="1874" spans="1:14" x14ac:dyDescent="0.2">
      <c r="A1874" s="52" t="s">
        <v>2570</v>
      </c>
      <c r="B1874" s="54">
        <v>44855.416423611103</v>
      </c>
      <c r="C1874" s="56">
        <v>44855.416423611103</v>
      </c>
      <c r="D1874" s="52" t="s">
        <v>2485</v>
      </c>
      <c r="E1874" s="52" t="s">
        <v>209</v>
      </c>
      <c r="F1874" s="52" t="s">
        <v>40</v>
      </c>
      <c r="G1874" s="52" t="s">
        <v>89</v>
      </c>
      <c r="H1874" s="52" t="s">
        <v>42</v>
      </c>
      <c r="I1874" s="52" t="s">
        <v>2570</v>
      </c>
      <c r="J1874" s="52" t="s">
        <v>43</v>
      </c>
      <c r="K1874" s="50" t="str">
        <f t="shared" si="29"/>
        <v>IPSEMPLEADORESINFORMACIÓN Y ORIENTACIÓN</v>
      </c>
      <c r="L1874" s="53" t="s">
        <v>44</v>
      </c>
      <c r="M1874" s="52" t="s">
        <v>98</v>
      </c>
      <c r="N1874" s="52"/>
    </row>
    <row r="1875" spans="1:14" x14ac:dyDescent="0.2">
      <c r="A1875" s="52" t="s">
        <v>2571</v>
      </c>
      <c r="B1875" s="54">
        <v>44855.457141203697</v>
      </c>
      <c r="C1875" s="56">
        <v>44855.457141203697</v>
      </c>
      <c r="D1875" s="52" t="s">
        <v>2498</v>
      </c>
      <c r="E1875" s="52" t="s">
        <v>209</v>
      </c>
      <c r="F1875" s="52" t="s">
        <v>40</v>
      </c>
      <c r="G1875" s="52" t="s">
        <v>54</v>
      </c>
      <c r="H1875" s="52" t="s">
        <v>42</v>
      </c>
      <c r="I1875" s="52" t="s">
        <v>2571</v>
      </c>
      <c r="J1875" s="52" t="s">
        <v>2243</v>
      </c>
      <c r="K1875" s="50" t="str">
        <f t="shared" si="29"/>
        <v>IPSPENSIONADOSINFORMACIÓN Y ORIENTACIÓN</v>
      </c>
      <c r="L1875" s="53" t="s">
        <v>44</v>
      </c>
      <c r="M1875" s="52" t="s">
        <v>2286</v>
      </c>
      <c r="N1875" s="52"/>
    </row>
    <row r="1876" spans="1:14" x14ac:dyDescent="0.2">
      <c r="A1876" s="52" t="s">
        <v>2572</v>
      </c>
      <c r="B1876" s="54">
        <v>44855.5913194444</v>
      </c>
      <c r="C1876" s="56">
        <v>44855.5913194444</v>
      </c>
      <c r="D1876" s="52" t="s">
        <v>2485</v>
      </c>
      <c r="E1876" s="52" t="s">
        <v>209</v>
      </c>
      <c r="F1876" s="52" t="s">
        <v>196</v>
      </c>
      <c r="G1876" s="52" t="s">
        <v>197</v>
      </c>
      <c r="H1876" s="52" t="s">
        <v>42</v>
      </c>
      <c r="I1876" s="52" t="s">
        <v>2572</v>
      </c>
      <c r="J1876" s="52" t="s">
        <v>43</v>
      </c>
      <c r="K1876" s="50" t="str">
        <f t="shared" si="29"/>
        <v>REGISTRO CIVIL E IDENTIFICACIÓNSOLICITUD DE CLAVE ÚNICAINFORMACIÓN Y ORIENTACIÓN</v>
      </c>
      <c r="L1876" s="53" t="s">
        <v>71</v>
      </c>
      <c r="M1876" s="52" t="s">
        <v>98</v>
      </c>
      <c r="N1876" s="52"/>
    </row>
    <row r="1877" spans="1:14" x14ac:dyDescent="0.2">
      <c r="A1877" s="52" t="s">
        <v>2573</v>
      </c>
      <c r="B1877" s="54">
        <v>44858.689189814802</v>
      </c>
      <c r="C1877" s="56">
        <v>44858.689189814802</v>
      </c>
      <c r="D1877" s="52" t="s">
        <v>2485</v>
      </c>
      <c r="E1877" s="52" t="s">
        <v>209</v>
      </c>
      <c r="F1877" s="52" t="s">
        <v>112</v>
      </c>
      <c r="G1877" s="52" t="s">
        <v>466</v>
      </c>
      <c r="H1877" s="52" t="s">
        <v>42</v>
      </c>
      <c r="I1877" s="52" t="s">
        <v>2573</v>
      </c>
      <c r="J1877" s="52" t="s">
        <v>43</v>
      </c>
      <c r="K1877" s="50" t="str">
        <f t="shared" si="29"/>
        <v>OTRAS INSTITUCIONES DEL ESTADOINFORMACIÓN Y ORIENTACIÓN OTROS PRODUCTOS OTRAS INSTITUCIONES DEL ESTADOINFORMACIÓN Y ORIENTACIÓN</v>
      </c>
      <c r="L1877" s="53" t="s">
        <v>71</v>
      </c>
      <c r="M1877" s="52" t="s">
        <v>98</v>
      </c>
      <c r="N1877" s="52"/>
    </row>
    <row r="1878" spans="1:14" x14ac:dyDescent="0.2">
      <c r="A1878" s="52" t="s">
        <v>2574</v>
      </c>
      <c r="B1878" s="54">
        <v>44858.706851851799</v>
      </c>
      <c r="C1878" s="56">
        <v>44858.706851851799</v>
      </c>
      <c r="D1878" s="52" t="s">
        <v>2498</v>
      </c>
      <c r="E1878" s="52" t="s">
        <v>209</v>
      </c>
      <c r="F1878" s="52" t="s">
        <v>40</v>
      </c>
      <c r="G1878" s="52" t="s">
        <v>1161</v>
      </c>
      <c r="H1878" s="52" t="s">
        <v>42</v>
      </c>
      <c r="I1878" s="52" t="s">
        <v>2574</v>
      </c>
      <c r="J1878" s="52" t="s">
        <v>43</v>
      </c>
      <c r="K1878" s="50" t="str">
        <f t="shared" si="29"/>
        <v>IPSSERVICIO IPS EN LINEAINFORMACIÓN Y ORIENTACIÓN</v>
      </c>
      <c r="L1878" s="53" t="s">
        <v>44</v>
      </c>
      <c r="M1878" s="52" t="s">
        <v>45</v>
      </c>
      <c r="N1878" s="52"/>
    </row>
    <row r="1879" spans="1:14" x14ac:dyDescent="0.2">
      <c r="A1879" s="52" t="s">
        <v>2575</v>
      </c>
      <c r="B1879" s="54">
        <v>44859.553321759297</v>
      </c>
      <c r="C1879" s="56">
        <v>44859.553321759297</v>
      </c>
      <c r="D1879" s="52" t="s">
        <v>2485</v>
      </c>
      <c r="E1879" s="52" t="s">
        <v>209</v>
      </c>
      <c r="F1879" s="52" t="s">
        <v>40</v>
      </c>
      <c r="G1879" s="52" t="s">
        <v>76</v>
      </c>
      <c r="H1879" s="52" t="s">
        <v>2576</v>
      </c>
      <c r="I1879" s="52" t="s">
        <v>2575</v>
      </c>
      <c r="J1879" s="52" t="s">
        <v>43</v>
      </c>
      <c r="K1879" s="50" t="str">
        <f t="shared" si="29"/>
        <v>IPSSUBSIDIO ÚNICO FAMILIAR (SUF)-CHILE SOLIDARIOReajuste 6 mil pesos</v>
      </c>
      <c r="L1879" s="53" t="s">
        <v>44</v>
      </c>
      <c r="M1879" s="52" t="s">
        <v>98</v>
      </c>
      <c r="N1879" s="52"/>
    </row>
    <row r="1880" spans="1:14" x14ac:dyDescent="0.2">
      <c r="A1880" s="52" t="s">
        <v>2577</v>
      </c>
      <c r="B1880" s="54">
        <v>44859.572071759299</v>
      </c>
      <c r="C1880" s="56">
        <v>44859.572071759299</v>
      </c>
      <c r="D1880" s="52" t="s">
        <v>2485</v>
      </c>
      <c r="E1880" s="52" t="s">
        <v>209</v>
      </c>
      <c r="F1880" s="52" t="s">
        <v>40</v>
      </c>
      <c r="G1880" s="52" t="s">
        <v>49</v>
      </c>
      <c r="H1880" s="52" t="s">
        <v>329</v>
      </c>
      <c r="I1880" s="52" t="s">
        <v>2577</v>
      </c>
      <c r="J1880" s="52" t="s">
        <v>43</v>
      </c>
      <c r="K1880" s="50" t="str">
        <f t="shared" si="29"/>
        <v>IPSIMPONENTES EX CAJAS DE PREVISIÓN (REPARTO)CERTIFICADOS</v>
      </c>
      <c r="L1880" s="53" t="s">
        <v>44</v>
      </c>
      <c r="M1880" s="52" t="s">
        <v>98</v>
      </c>
      <c r="N1880" s="52"/>
    </row>
    <row r="1881" spans="1:14" x14ac:dyDescent="0.2">
      <c r="A1881" s="52" t="s">
        <v>2578</v>
      </c>
      <c r="B1881" s="54">
        <v>44859.574444444399</v>
      </c>
      <c r="C1881" s="56">
        <v>44859.574444444399</v>
      </c>
      <c r="D1881" s="52" t="s">
        <v>2485</v>
      </c>
      <c r="E1881" s="52" t="s">
        <v>209</v>
      </c>
      <c r="F1881" s="52" t="s">
        <v>40</v>
      </c>
      <c r="G1881" s="52" t="s">
        <v>49</v>
      </c>
      <c r="H1881" s="52" t="s">
        <v>329</v>
      </c>
      <c r="I1881" s="52" t="s">
        <v>2578</v>
      </c>
      <c r="J1881" s="52" t="s">
        <v>43</v>
      </c>
      <c r="K1881" s="50" t="str">
        <f t="shared" si="29"/>
        <v>IPSIMPONENTES EX CAJAS DE PREVISIÓN (REPARTO)CERTIFICADOS</v>
      </c>
      <c r="L1881" s="53" t="s">
        <v>44</v>
      </c>
      <c r="M1881" s="52" t="s">
        <v>98</v>
      </c>
      <c r="N1881" s="52"/>
    </row>
    <row r="1882" spans="1:14" x14ac:dyDescent="0.2">
      <c r="A1882" s="52" t="s">
        <v>2579</v>
      </c>
      <c r="B1882" s="54">
        <v>44860.4294212963</v>
      </c>
      <c r="C1882" s="56">
        <v>44860.4294212963</v>
      </c>
      <c r="D1882" s="52" t="s">
        <v>2485</v>
      </c>
      <c r="E1882" s="52" t="s">
        <v>209</v>
      </c>
      <c r="F1882" s="52" t="s">
        <v>40</v>
      </c>
      <c r="G1882" s="52" t="s">
        <v>89</v>
      </c>
      <c r="H1882" s="52" t="s">
        <v>90</v>
      </c>
      <c r="I1882" s="52" t="s">
        <v>2579</v>
      </c>
      <c r="J1882" s="52" t="s">
        <v>2243</v>
      </c>
      <c r="K1882" s="50" t="str">
        <f t="shared" si="29"/>
        <v>IPSEMPLEADORESSALDO FAVOR EMPLEADOR</v>
      </c>
      <c r="L1882" s="53" t="s">
        <v>44</v>
      </c>
      <c r="M1882" s="52" t="s">
        <v>2244</v>
      </c>
      <c r="N1882" s="52"/>
    </row>
    <row r="1883" spans="1:14" x14ac:dyDescent="0.2">
      <c r="A1883" s="52" t="s">
        <v>2580</v>
      </c>
      <c r="B1883" s="54">
        <v>44860.500324074099</v>
      </c>
      <c r="C1883" s="56">
        <v>44860.500324074099</v>
      </c>
      <c r="D1883" s="52" t="s">
        <v>2498</v>
      </c>
      <c r="E1883" s="52" t="s">
        <v>209</v>
      </c>
      <c r="F1883" s="52" t="s">
        <v>40</v>
      </c>
      <c r="G1883" s="52" t="s">
        <v>177</v>
      </c>
      <c r="H1883" s="52" t="s">
        <v>42</v>
      </c>
      <c r="I1883" s="52" t="s">
        <v>2580</v>
      </c>
      <c r="J1883" s="52" t="s">
        <v>43</v>
      </c>
      <c r="K1883" s="50" t="str">
        <f t="shared" si="29"/>
        <v>IPSINFORMACIÓN INSTITUCIONALINFORMACIÓN Y ORIENTACIÓN</v>
      </c>
      <c r="L1883" s="53" t="s">
        <v>44</v>
      </c>
      <c r="M1883" s="52" t="s">
        <v>45</v>
      </c>
      <c r="N1883" s="52"/>
    </row>
    <row r="1884" spans="1:14" x14ac:dyDescent="0.2">
      <c r="A1884" s="52" t="s">
        <v>2581</v>
      </c>
      <c r="B1884" s="54">
        <v>44860.558969907397</v>
      </c>
      <c r="C1884" s="56">
        <v>44860.558969907397</v>
      </c>
      <c r="D1884" s="52" t="s">
        <v>2485</v>
      </c>
      <c r="E1884" s="52" t="s">
        <v>209</v>
      </c>
      <c r="F1884" s="52" t="s">
        <v>68</v>
      </c>
      <c r="G1884" s="52" t="s">
        <v>69</v>
      </c>
      <c r="H1884" s="52" t="s">
        <v>1569</v>
      </c>
      <c r="I1884" s="52" t="s">
        <v>2581</v>
      </c>
      <c r="J1884" s="52" t="s">
        <v>43</v>
      </c>
      <c r="K1884" s="50" t="str">
        <f t="shared" si="29"/>
        <v>CANALES DE ATENCIÓNCAPRIINFRAESTRUCTURA DEL LOCAL</v>
      </c>
      <c r="L1884" s="53" t="s">
        <v>684</v>
      </c>
      <c r="M1884" s="52" t="s">
        <v>98</v>
      </c>
      <c r="N1884" s="52"/>
    </row>
    <row r="1885" spans="1:14" x14ac:dyDescent="0.2">
      <c r="A1885" s="52" t="s">
        <v>2582</v>
      </c>
      <c r="B1885" s="54">
        <v>44860.686747685198</v>
      </c>
      <c r="C1885" s="56">
        <v>44860.686747685198</v>
      </c>
      <c r="D1885" s="52" t="s">
        <v>2485</v>
      </c>
      <c r="E1885" s="52" t="s">
        <v>209</v>
      </c>
      <c r="F1885" s="52" t="s">
        <v>40</v>
      </c>
      <c r="G1885" s="52" t="s">
        <v>1111</v>
      </c>
      <c r="H1885" s="52" t="s">
        <v>2583</v>
      </c>
      <c r="I1885" s="52" t="s">
        <v>2582</v>
      </c>
      <c r="J1885" s="52" t="s">
        <v>2243</v>
      </c>
      <c r="K1885" s="50" t="str">
        <f t="shared" si="29"/>
        <v>IPSPENSIÓN GARANTIZADA UNIVERSALEstado de Solicitud</v>
      </c>
      <c r="L1885" s="53" t="s">
        <v>44</v>
      </c>
      <c r="M1885" s="52" t="s">
        <v>2244</v>
      </c>
      <c r="N1885" s="52"/>
    </row>
    <row r="1886" spans="1:14" x14ac:dyDescent="0.2">
      <c r="A1886" s="52" t="s">
        <v>2584</v>
      </c>
      <c r="B1886" s="54">
        <v>44860.743333333303</v>
      </c>
      <c r="C1886" s="56">
        <v>44860.743333333303</v>
      </c>
      <c r="D1886" s="52" t="s">
        <v>2485</v>
      </c>
      <c r="E1886" s="52" t="s">
        <v>209</v>
      </c>
      <c r="F1886" s="52" t="s">
        <v>68</v>
      </c>
      <c r="G1886" s="52" t="s">
        <v>69</v>
      </c>
      <c r="H1886" s="52" t="s">
        <v>70</v>
      </c>
      <c r="I1886" s="52" t="s">
        <v>2584</v>
      </c>
      <c r="J1886" s="52" t="s">
        <v>43</v>
      </c>
      <c r="K1886" s="50" t="str">
        <f t="shared" si="29"/>
        <v>CANALES DE ATENCIÓNCAPRICALIDAD ATENCIÓN DEL FUNCIONARIO</v>
      </c>
      <c r="L1886" s="53" t="s">
        <v>71</v>
      </c>
      <c r="M1886" s="52" t="s">
        <v>98</v>
      </c>
      <c r="N1886" s="52"/>
    </row>
    <row r="1887" spans="1:14" x14ac:dyDescent="0.2">
      <c r="A1887" s="52" t="s">
        <v>2585</v>
      </c>
      <c r="B1887" s="54">
        <v>44861.529386574097</v>
      </c>
      <c r="C1887" s="56">
        <v>44861.529386574097</v>
      </c>
      <c r="D1887" s="52" t="s">
        <v>2485</v>
      </c>
      <c r="E1887" s="52" t="s">
        <v>209</v>
      </c>
      <c r="F1887" s="52" t="s">
        <v>68</v>
      </c>
      <c r="G1887" s="52" t="s">
        <v>69</v>
      </c>
      <c r="H1887" s="52" t="s">
        <v>70</v>
      </c>
      <c r="I1887" s="52" t="s">
        <v>2585</v>
      </c>
      <c r="J1887" s="52" t="s">
        <v>43</v>
      </c>
      <c r="K1887" s="50" t="str">
        <f t="shared" si="29"/>
        <v>CANALES DE ATENCIÓNCAPRICALIDAD ATENCIÓN DEL FUNCIONARIO</v>
      </c>
      <c r="L1887" s="53" t="s">
        <v>71</v>
      </c>
      <c r="M1887" s="52" t="s">
        <v>98</v>
      </c>
      <c r="N1887" s="52"/>
    </row>
    <row r="1888" spans="1:14" x14ac:dyDescent="0.2">
      <c r="A1888" s="52" t="s">
        <v>2586</v>
      </c>
      <c r="B1888" s="54">
        <v>44861.5316550926</v>
      </c>
      <c r="C1888" s="56">
        <v>44861.5316550926</v>
      </c>
      <c r="D1888" s="52" t="s">
        <v>2485</v>
      </c>
      <c r="E1888" s="52" t="s">
        <v>209</v>
      </c>
      <c r="F1888" s="52" t="s">
        <v>68</v>
      </c>
      <c r="G1888" s="52" t="s">
        <v>69</v>
      </c>
      <c r="H1888" s="52" t="s">
        <v>70</v>
      </c>
      <c r="I1888" s="52" t="s">
        <v>2586</v>
      </c>
      <c r="J1888" s="52" t="s">
        <v>43</v>
      </c>
      <c r="K1888" s="50" t="str">
        <f t="shared" si="29"/>
        <v>CANALES DE ATENCIÓNCAPRICALIDAD ATENCIÓN DEL FUNCIONARIO</v>
      </c>
      <c r="L1888" s="53" t="s">
        <v>71</v>
      </c>
      <c r="M1888" s="52" t="s">
        <v>98</v>
      </c>
      <c r="N1888" s="52"/>
    </row>
    <row r="1889" spans="1:14" x14ac:dyDescent="0.2">
      <c r="A1889" s="52" t="s">
        <v>2587</v>
      </c>
      <c r="B1889" s="54">
        <v>44861.559872685197</v>
      </c>
      <c r="C1889" s="56">
        <v>44861.559872685197</v>
      </c>
      <c r="D1889" s="52" t="s">
        <v>2485</v>
      </c>
      <c r="E1889" s="52" t="s">
        <v>209</v>
      </c>
      <c r="F1889" s="52" t="s">
        <v>1153</v>
      </c>
      <c r="G1889" s="52" t="s">
        <v>1154</v>
      </c>
      <c r="H1889" s="52" t="s">
        <v>2588</v>
      </c>
      <c r="I1889" s="52" t="s">
        <v>2587</v>
      </c>
      <c r="J1889" s="52" t="s">
        <v>2243</v>
      </c>
      <c r="K1889" s="50" t="str">
        <f t="shared" si="29"/>
        <v>SUSESOLICENCIA MÉDICA RECHAZADA (APELACIÓN ANTE SUSESO)RECEPCION DE APELACION</v>
      </c>
      <c r="L1889" s="53" t="s">
        <v>44</v>
      </c>
      <c r="M1889" s="52" t="s">
        <v>2244</v>
      </c>
      <c r="N1889" s="52"/>
    </row>
    <row r="1890" spans="1:14" x14ac:dyDescent="0.2">
      <c r="A1890" s="52" t="s">
        <v>2589</v>
      </c>
      <c r="B1890" s="54">
        <v>44861.699583333299</v>
      </c>
      <c r="C1890" s="56">
        <v>44861.699583333299</v>
      </c>
      <c r="D1890" s="52" t="s">
        <v>2498</v>
      </c>
      <c r="E1890" s="52" t="s">
        <v>209</v>
      </c>
      <c r="F1890" s="52" t="s">
        <v>40</v>
      </c>
      <c r="G1890" s="52" t="s">
        <v>54</v>
      </c>
      <c r="H1890" s="52" t="s">
        <v>125</v>
      </c>
      <c r="I1890" s="52" t="s">
        <v>2589</v>
      </c>
      <c r="J1890" s="52" t="s">
        <v>2243</v>
      </c>
      <c r="K1890" s="50" t="str">
        <f t="shared" si="29"/>
        <v>IPSPENSIONADOSFECHA, LUGAR O FORMA DE PAGO</v>
      </c>
      <c r="L1890" s="53" t="s">
        <v>44</v>
      </c>
      <c r="M1890" s="52" t="s">
        <v>2210</v>
      </c>
      <c r="N1890" s="52"/>
    </row>
    <row r="1891" spans="1:14" x14ac:dyDescent="0.2">
      <c r="A1891" s="52" t="s">
        <v>2590</v>
      </c>
      <c r="B1891" s="54">
        <v>44862.349201388897</v>
      </c>
      <c r="C1891" s="56">
        <v>44862.349201388897</v>
      </c>
      <c r="D1891" s="52" t="s">
        <v>2485</v>
      </c>
      <c r="E1891" s="52" t="s">
        <v>209</v>
      </c>
      <c r="F1891" s="52" t="s">
        <v>40</v>
      </c>
      <c r="G1891" s="52" t="s">
        <v>62</v>
      </c>
      <c r="H1891" s="52" t="s">
        <v>42</v>
      </c>
      <c r="I1891" s="52" t="s">
        <v>2590</v>
      </c>
      <c r="J1891" s="52" t="s">
        <v>2243</v>
      </c>
      <c r="K1891" s="50" t="str">
        <f t="shared" si="29"/>
        <v>IPSAFILIADOS D.L.3500/TRABAJADORINFORMACIÓN Y ORIENTACIÓN</v>
      </c>
      <c r="L1891" s="53" t="s">
        <v>44</v>
      </c>
      <c r="M1891" s="52" t="s">
        <v>2244</v>
      </c>
      <c r="N1891" s="52"/>
    </row>
    <row r="1892" spans="1:14" x14ac:dyDescent="0.2">
      <c r="A1892" s="52" t="s">
        <v>2591</v>
      </c>
      <c r="B1892" s="54">
        <v>44862.353414351899</v>
      </c>
      <c r="C1892" s="56">
        <v>44862.353414351899</v>
      </c>
      <c r="D1892" s="52" t="s">
        <v>2485</v>
      </c>
      <c r="E1892" s="52" t="s">
        <v>209</v>
      </c>
      <c r="F1892" s="52" t="s">
        <v>40</v>
      </c>
      <c r="G1892" s="52" t="s">
        <v>62</v>
      </c>
      <c r="H1892" s="52" t="s">
        <v>63</v>
      </c>
      <c r="I1892" s="52" t="s">
        <v>2591</v>
      </c>
      <c r="J1892" s="52" t="s">
        <v>2243</v>
      </c>
      <c r="K1892" s="50" t="str">
        <f t="shared" si="29"/>
        <v>IPSAFILIADOS D.L.3500/TRABAJADORASIGNACIÓN FAMILIAR</v>
      </c>
      <c r="L1892" s="53" t="s">
        <v>44</v>
      </c>
      <c r="M1892" s="52" t="s">
        <v>2244</v>
      </c>
      <c r="N1892" s="52"/>
    </row>
    <row r="1893" spans="1:14" x14ac:dyDescent="0.2">
      <c r="A1893" s="52" t="s">
        <v>2592</v>
      </c>
      <c r="B1893" s="54">
        <v>44862.426504629599</v>
      </c>
      <c r="C1893" s="56">
        <v>44862.426504629599</v>
      </c>
      <c r="D1893" s="52" t="s">
        <v>2485</v>
      </c>
      <c r="E1893" s="52" t="s">
        <v>209</v>
      </c>
      <c r="F1893" s="52" t="s">
        <v>40</v>
      </c>
      <c r="G1893" s="52" t="s">
        <v>76</v>
      </c>
      <c r="H1893" s="52" t="s">
        <v>42</v>
      </c>
      <c r="I1893" s="52" t="s">
        <v>2592</v>
      </c>
      <c r="J1893" s="52" t="s">
        <v>43</v>
      </c>
      <c r="K1893" s="50" t="str">
        <f t="shared" si="29"/>
        <v>IPSSUBSIDIO ÚNICO FAMILIAR (SUF)-CHILE SOLIDARIOINFORMACIÓN Y ORIENTACIÓN</v>
      </c>
      <c r="L1893" s="53" t="s">
        <v>44</v>
      </c>
      <c r="M1893" s="52" t="s">
        <v>98</v>
      </c>
      <c r="N1893" s="52"/>
    </row>
    <row r="1894" spans="1:14" x14ac:dyDescent="0.2">
      <c r="A1894" s="52" t="s">
        <v>2593</v>
      </c>
      <c r="B1894" s="54">
        <v>44862.541909722197</v>
      </c>
      <c r="C1894" s="56"/>
      <c r="D1894" s="52" t="s">
        <v>2490</v>
      </c>
      <c r="E1894" s="52" t="s">
        <v>209</v>
      </c>
      <c r="F1894" s="52" t="s">
        <v>68</v>
      </c>
      <c r="G1894" s="52" t="s">
        <v>69</v>
      </c>
      <c r="H1894" s="52" t="s">
        <v>70</v>
      </c>
      <c r="I1894" s="52" t="s">
        <v>2593</v>
      </c>
      <c r="J1894" s="52" t="s">
        <v>2243</v>
      </c>
      <c r="K1894" s="50" t="str">
        <f t="shared" si="29"/>
        <v>CANALES DE ATENCIÓNCAPRICALIDAD ATENCIÓN DEL FUNCIONARIO</v>
      </c>
      <c r="L1894" s="53" t="s">
        <v>71</v>
      </c>
      <c r="M1894" s="52" t="s">
        <v>2210</v>
      </c>
      <c r="N1894" s="52"/>
    </row>
    <row r="1895" spans="1:14" x14ac:dyDescent="0.2">
      <c r="A1895" s="52" t="s">
        <v>2594</v>
      </c>
      <c r="B1895" s="54">
        <v>44862.577060185198</v>
      </c>
      <c r="C1895" s="56">
        <v>44862.577060185198</v>
      </c>
      <c r="D1895" s="52" t="s">
        <v>2485</v>
      </c>
      <c r="E1895" s="52" t="s">
        <v>209</v>
      </c>
      <c r="F1895" s="52" t="s">
        <v>2595</v>
      </c>
      <c r="G1895" s="52" t="s">
        <v>2596</v>
      </c>
      <c r="H1895" s="52" t="s">
        <v>42</v>
      </c>
      <c r="I1895" s="52" t="s">
        <v>2594</v>
      </c>
      <c r="J1895" s="52" t="s">
        <v>2243</v>
      </c>
      <c r="K1895" s="50" t="str">
        <f t="shared" si="29"/>
        <v>ENTIDAD  NO ESTATALINFORMACIÓN Y ORIENTACIÓN OTROS PRODUCTOS ENTIDAD NO ESTATAL SIN CONVENIOINFORMACIÓN Y ORIENTACIÓN</v>
      </c>
      <c r="L1895" s="53" t="s">
        <v>71</v>
      </c>
      <c r="M1895" s="52" t="s">
        <v>2244</v>
      </c>
      <c r="N1895" s="52"/>
    </row>
    <row r="1896" spans="1:14" x14ac:dyDescent="0.2">
      <c r="A1896" s="52" t="s">
        <v>2597</v>
      </c>
      <c r="B1896" s="54">
        <v>44862.596620370401</v>
      </c>
      <c r="C1896" s="56">
        <v>44862.596620370401</v>
      </c>
      <c r="D1896" s="52" t="s">
        <v>2485</v>
      </c>
      <c r="E1896" s="52" t="s">
        <v>209</v>
      </c>
      <c r="F1896" s="52" t="s">
        <v>68</v>
      </c>
      <c r="G1896" s="52" t="s">
        <v>69</v>
      </c>
      <c r="H1896" s="52" t="s">
        <v>70</v>
      </c>
      <c r="I1896" s="52" t="s">
        <v>2597</v>
      </c>
      <c r="J1896" s="52" t="s">
        <v>43</v>
      </c>
      <c r="K1896" s="50" t="str">
        <f t="shared" si="29"/>
        <v>CANALES DE ATENCIÓNCAPRICALIDAD ATENCIÓN DEL FUNCIONARIO</v>
      </c>
      <c r="L1896" s="53" t="s">
        <v>71</v>
      </c>
      <c r="M1896" s="52" t="s">
        <v>98</v>
      </c>
      <c r="N1896" s="52"/>
    </row>
    <row r="1897" spans="1:14" x14ac:dyDescent="0.2">
      <c r="A1897" s="52" t="s">
        <v>2598</v>
      </c>
      <c r="B1897" s="54">
        <v>44862.600821759297</v>
      </c>
      <c r="C1897" s="56">
        <v>44862.600821759297</v>
      </c>
      <c r="D1897" s="52" t="s">
        <v>2485</v>
      </c>
      <c r="E1897" s="52" t="s">
        <v>209</v>
      </c>
      <c r="F1897" s="52" t="s">
        <v>68</v>
      </c>
      <c r="G1897" s="52" t="s">
        <v>69</v>
      </c>
      <c r="H1897" s="52" t="s">
        <v>70</v>
      </c>
      <c r="I1897" s="52" t="s">
        <v>2598</v>
      </c>
      <c r="J1897" s="52" t="s">
        <v>43</v>
      </c>
      <c r="K1897" s="50" t="str">
        <f t="shared" si="29"/>
        <v>CANALES DE ATENCIÓNCAPRICALIDAD ATENCIÓN DEL FUNCIONARIO</v>
      </c>
      <c r="L1897" s="53" t="s">
        <v>71</v>
      </c>
      <c r="M1897" s="52" t="s">
        <v>98</v>
      </c>
      <c r="N1897" s="52"/>
    </row>
  </sheetData>
  <autoFilter ref="A1:M1897" xr:uid="{75E5C4D0-A777-4076-9A8B-FE4BCAECAC0A}"/>
  <pageMargins left="0.75" right="0.75" top="1" bottom="1" header="0.5" footer="0.5"/>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1850-434E-4A73-AFD8-08507B7CD4D4}">
  <dimension ref="A1:D248"/>
  <sheetViews>
    <sheetView topLeftCell="A8" workbookViewId="0">
      <selection activeCell="G17" sqref="G17"/>
    </sheetView>
  </sheetViews>
  <sheetFormatPr baseColWidth="10" defaultColWidth="11.5703125" defaultRowHeight="12.75" x14ac:dyDescent="0.2"/>
  <cols>
    <col min="1" max="1" width="20.42578125" style="3" bestFit="1" customWidth="1"/>
    <col min="2" max="2" width="11.5703125" style="3"/>
    <col min="3" max="3" width="49.7109375" style="3" customWidth="1"/>
    <col min="4" max="16384" width="11.5703125" style="3"/>
  </cols>
  <sheetData>
    <row r="1" spans="1:4" ht="15" x14ac:dyDescent="0.25">
      <c r="A1" s="21" t="s">
        <v>29</v>
      </c>
      <c r="B1" s="21" t="s">
        <v>30</v>
      </c>
      <c r="C1" s="22" t="s">
        <v>2363</v>
      </c>
      <c r="D1" s="23" t="s">
        <v>2364</v>
      </c>
    </row>
    <row r="2" spans="1:4" ht="15" x14ac:dyDescent="0.25">
      <c r="A2" s="23" t="s">
        <v>68</v>
      </c>
      <c r="B2" s="24" t="s">
        <v>69</v>
      </c>
      <c r="C2" s="25" t="s">
        <v>70</v>
      </c>
      <c r="D2" s="23" t="s">
        <v>71</v>
      </c>
    </row>
    <row r="3" spans="1:4" ht="15" x14ac:dyDescent="0.25">
      <c r="A3" s="23" t="s">
        <v>68</v>
      </c>
      <c r="B3" s="24" t="s">
        <v>1078</v>
      </c>
      <c r="C3" s="25" t="s">
        <v>70</v>
      </c>
      <c r="D3" s="23" t="s">
        <v>71</v>
      </c>
    </row>
    <row r="4" spans="1:4" ht="15" x14ac:dyDescent="0.25">
      <c r="A4" s="23" t="s">
        <v>68</v>
      </c>
      <c r="B4" s="26" t="s">
        <v>2365</v>
      </c>
      <c r="C4" s="25" t="s">
        <v>70</v>
      </c>
      <c r="D4" s="23" t="s">
        <v>71</v>
      </c>
    </row>
    <row r="5" spans="1:4" ht="15" x14ac:dyDescent="0.25">
      <c r="A5" s="23" t="s">
        <v>68</v>
      </c>
      <c r="B5" s="26" t="s">
        <v>2366</v>
      </c>
      <c r="C5" s="25" t="s">
        <v>70</v>
      </c>
      <c r="D5" s="23" t="s">
        <v>71</v>
      </c>
    </row>
    <row r="6" spans="1:4" ht="15" x14ac:dyDescent="0.25">
      <c r="A6" s="23" t="s">
        <v>68</v>
      </c>
      <c r="B6" s="26" t="s">
        <v>1376</v>
      </c>
      <c r="C6" s="25" t="s">
        <v>70</v>
      </c>
      <c r="D6" s="23" t="s">
        <v>71</v>
      </c>
    </row>
    <row r="7" spans="1:4" ht="15" x14ac:dyDescent="0.25">
      <c r="A7" s="23" t="s">
        <v>68</v>
      </c>
      <c r="B7" s="26" t="s">
        <v>169</v>
      </c>
      <c r="C7" s="25" t="s">
        <v>70</v>
      </c>
      <c r="D7" s="23" t="s">
        <v>71</v>
      </c>
    </row>
    <row r="8" spans="1:4" ht="15" x14ac:dyDescent="0.25">
      <c r="A8" s="23" t="s">
        <v>68</v>
      </c>
      <c r="B8" s="26" t="s">
        <v>2367</v>
      </c>
      <c r="C8" s="25" t="s">
        <v>70</v>
      </c>
      <c r="D8" s="23" t="s">
        <v>71</v>
      </c>
    </row>
    <row r="9" spans="1:4" ht="15" x14ac:dyDescent="0.25">
      <c r="A9" s="23" t="s">
        <v>68</v>
      </c>
      <c r="B9" s="26" t="s">
        <v>2368</v>
      </c>
      <c r="C9" s="25" t="s">
        <v>70</v>
      </c>
      <c r="D9" s="23" t="s">
        <v>71</v>
      </c>
    </row>
    <row r="10" spans="1:4" ht="15" x14ac:dyDescent="0.25">
      <c r="A10" s="23" t="s">
        <v>68</v>
      </c>
      <c r="B10" s="26" t="s">
        <v>69</v>
      </c>
      <c r="C10" s="25" t="s">
        <v>537</v>
      </c>
      <c r="D10" s="23" t="s">
        <v>71</v>
      </c>
    </row>
    <row r="11" spans="1:4" ht="15" x14ac:dyDescent="0.25">
      <c r="A11" s="23" t="s">
        <v>68</v>
      </c>
      <c r="B11" s="26" t="s">
        <v>1078</v>
      </c>
      <c r="C11" s="25" t="s">
        <v>537</v>
      </c>
      <c r="D11" s="23" t="s">
        <v>71</v>
      </c>
    </row>
    <row r="12" spans="1:4" ht="15" x14ac:dyDescent="0.25">
      <c r="A12" s="23" t="s">
        <v>68</v>
      </c>
      <c r="B12" s="26" t="s">
        <v>2365</v>
      </c>
      <c r="C12" s="25" t="s">
        <v>537</v>
      </c>
      <c r="D12" s="23" t="s">
        <v>71</v>
      </c>
    </row>
    <row r="13" spans="1:4" ht="15" x14ac:dyDescent="0.25">
      <c r="A13" s="23" t="s">
        <v>68</v>
      </c>
      <c r="B13" s="26" t="s">
        <v>2366</v>
      </c>
      <c r="C13" s="25" t="s">
        <v>537</v>
      </c>
      <c r="D13" s="23" t="s">
        <v>71</v>
      </c>
    </row>
    <row r="14" spans="1:4" ht="15" x14ac:dyDescent="0.25">
      <c r="A14" s="23" t="s">
        <v>68</v>
      </c>
      <c r="B14" s="26" t="s">
        <v>1376</v>
      </c>
      <c r="C14" s="25" t="s">
        <v>537</v>
      </c>
      <c r="D14" s="23" t="s">
        <v>71</v>
      </c>
    </row>
    <row r="15" spans="1:4" ht="15" x14ac:dyDescent="0.25">
      <c r="A15" s="23" t="s">
        <v>68</v>
      </c>
      <c r="B15" s="26" t="s">
        <v>169</v>
      </c>
      <c r="C15" s="25" t="s">
        <v>537</v>
      </c>
      <c r="D15" s="23" t="s">
        <v>71</v>
      </c>
    </row>
    <row r="16" spans="1:4" ht="15" x14ac:dyDescent="0.25">
      <c r="A16" s="23" t="s">
        <v>68</v>
      </c>
      <c r="B16" s="26" t="s">
        <v>2367</v>
      </c>
      <c r="C16" s="25" t="s">
        <v>537</v>
      </c>
      <c r="D16" s="23" t="s">
        <v>71</v>
      </c>
    </row>
    <row r="17" spans="1:4" ht="15" x14ac:dyDescent="0.25">
      <c r="A17" s="23" t="s">
        <v>68</v>
      </c>
      <c r="B17" s="26" t="s">
        <v>2368</v>
      </c>
      <c r="C17" s="25" t="s">
        <v>537</v>
      </c>
      <c r="D17" s="23" t="s">
        <v>71</v>
      </c>
    </row>
    <row r="18" spans="1:4" ht="15" x14ac:dyDescent="0.25">
      <c r="A18" s="23" t="s">
        <v>68</v>
      </c>
      <c r="B18" s="26" t="s">
        <v>69</v>
      </c>
      <c r="C18" s="25" t="s">
        <v>42</v>
      </c>
      <c r="D18" s="23" t="s">
        <v>684</v>
      </c>
    </row>
    <row r="19" spans="1:4" ht="15" x14ac:dyDescent="0.25">
      <c r="A19" s="23" t="s">
        <v>68</v>
      </c>
      <c r="B19" s="26" t="s">
        <v>1078</v>
      </c>
      <c r="C19" s="25" t="s">
        <v>42</v>
      </c>
      <c r="D19" s="23" t="s">
        <v>684</v>
      </c>
    </row>
    <row r="20" spans="1:4" ht="15" x14ac:dyDescent="0.25">
      <c r="A20" s="23" t="s">
        <v>68</v>
      </c>
      <c r="B20" s="26" t="s">
        <v>2365</v>
      </c>
      <c r="C20" s="25" t="s">
        <v>42</v>
      </c>
      <c r="D20" s="23" t="s">
        <v>684</v>
      </c>
    </row>
    <row r="21" spans="1:4" ht="15" x14ac:dyDescent="0.25">
      <c r="A21" s="23" t="s">
        <v>68</v>
      </c>
      <c r="B21" s="26" t="s">
        <v>2366</v>
      </c>
      <c r="C21" s="25" t="s">
        <v>42</v>
      </c>
      <c r="D21" s="23" t="s">
        <v>684</v>
      </c>
    </row>
    <row r="22" spans="1:4" ht="15" x14ac:dyDescent="0.25">
      <c r="A22" s="23" t="s">
        <v>68</v>
      </c>
      <c r="B22" s="26" t="s">
        <v>1376</v>
      </c>
      <c r="C22" s="25" t="s">
        <v>42</v>
      </c>
      <c r="D22" s="23" t="s">
        <v>684</v>
      </c>
    </row>
    <row r="23" spans="1:4" ht="15" x14ac:dyDescent="0.25">
      <c r="A23" s="23" t="s">
        <v>68</v>
      </c>
      <c r="B23" s="26" t="s">
        <v>169</v>
      </c>
      <c r="C23" s="25" t="s">
        <v>42</v>
      </c>
      <c r="D23" s="23" t="s">
        <v>684</v>
      </c>
    </row>
    <row r="24" spans="1:4" ht="15" x14ac:dyDescent="0.25">
      <c r="A24" s="23" t="s">
        <v>68</v>
      </c>
      <c r="B24" s="26" t="s">
        <v>2367</v>
      </c>
      <c r="C24" s="25" t="s">
        <v>42</v>
      </c>
      <c r="D24" s="23" t="s">
        <v>684</v>
      </c>
    </row>
    <row r="25" spans="1:4" ht="15" x14ac:dyDescent="0.25">
      <c r="A25" s="23" t="s">
        <v>68</v>
      </c>
      <c r="B25" s="26" t="s">
        <v>2368</v>
      </c>
      <c r="C25" s="25" t="s">
        <v>42</v>
      </c>
      <c r="D25" s="23" t="s">
        <v>684</v>
      </c>
    </row>
    <row r="26" spans="1:4" ht="15" x14ac:dyDescent="0.25">
      <c r="A26" s="23" t="s">
        <v>68</v>
      </c>
      <c r="B26" s="26" t="s">
        <v>69</v>
      </c>
      <c r="C26" s="25" t="s">
        <v>1569</v>
      </c>
      <c r="D26" s="23" t="s">
        <v>684</v>
      </c>
    </row>
    <row r="27" spans="1:4" ht="15" x14ac:dyDescent="0.25">
      <c r="A27" s="23" t="s">
        <v>68</v>
      </c>
      <c r="B27" s="26" t="s">
        <v>69</v>
      </c>
      <c r="C27" s="25" t="s">
        <v>2369</v>
      </c>
      <c r="D27" s="23" t="s">
        <v>71</v>
      </c>
    </row>
    <row r="28" spans="1:4" ht="15" x14ac:dyDescent="0.25">
      <c r="A28" s="23" t="s">
        <v>68</v>
      </c>
      <c r="B28" s="26" t="s">
        <v>1078</v>
      </c>
      <c r="C28" s="25" t="s">
        <v>2369</v>
      </c>
      <c r="D28" s="23" t="s">
        <v>71</v>
      </c>
    </row>
    <row r="29" spans="1:4" ht="15" x14ac:dyDescent="0.25">
      <c r="A29" s="23" t="s">
        <v>68</v>
      </c>
      <c r="B29" s="26" t="s">
        <v>2365</v>
      </c>
      <c r="C29" s="25" t="s">
        <v>2369</v>
      </c>
      <c r="D29" s="23" t="s">
        <v>71</v>
      </c>
    </row>
    <row r="30" spans="1:4" ht="15" x14ac:dyDescent="0.25">
      <c r="A30" s="23" t="s">
        <v>68</v>
      </c>
      <c r="B30" s="26" t="s">
        <v>2366</v>
      </c>
      <c r="C30" s="25" t="s">
        <v>2369</v>
      </c>
      <c r="D30" s="23" t="s">
        <v>71</v>
      </c>
    </row>
    <row r="31" spans="1:4" ht="15" x14ac:dyDescent="0.25">
      <c r="A31" s="23" t="s">
        <v>68</v>
      </c>
      <c r="B31" s="26" t="s">
        <v>1376</v>
      </c>
      <c r="C31" s="25" t="s">
        <v>2369</v>
      </c>
      <c r="D31" s="23" t="s">
        <v>71</v>
      </c>
    </row>
    <row r="32" spans="1:4" ht="15" x14ac:dyDescent="0.25">
      <c r="A32" s="23" t="s">
        <v>68</v>
      </c>
      <c r="B32" s="26" t="s">
        <v>169</v>
      </c>
      <c r="C32" s="25" t="s">
        <v>2369</v>
      </c>
      <c r="D32" s="23" t="s">
        <v>71</v>
      </c>
    </row>
    <row r="33" spans="1:4" ht="15" x14ac:dyDescent="0.25">
      <c r="A33" s="23" t="s">
        <v>68</v>
      </c>
      <c r="B33" s="26" t="s">
        <v>2367</v>
      </c>
      <c r="C33" s="25" t="s">
        <v>2369</v>
      </c>
      <c r="D33" s="23" t="s">
        <v>71</v>
      </c>
    </row>
    <row r="34" spans="1:4" ht="15" x14ac:dyDescent="0.25">
      <c r="A34" s="23" t="s">
        <v>68</v>
      </c>
      <c r="B34" s="26" t="s">
        <v>2368</v>
      </c>
      <c r="C34" s="25" t="s">
        <v>2369</v>
      </c>
      <c r="D34" s="23" t="s">
        <v>71</v>
      </c>
    </row>
    <row r="35" spans="1:4" ht="15" x14ac:dyDescent="0.25">
      <c r="A35" s="23" t="s">
        <v>68</v>
      </c>
      <c r="B35" s="26" t="s">
        <v>69</v>
      </c>
      <c r="C35" s="25" t="s">
        <v>826</v>
      </c>
      <c r="D35" s="23" t="s">
        <v>71</v>
      </c>
    </row>
    <row r="36" spans="1:4" ht="15" x14ac:dyDescent="0.25">
      <c r="A36" s="23" t="s">
        <v>68</v>
      </c>
      <c r="B36" s="26" t="s">
        <v>1078</v>
      </c>
      <c r="C36" s="25" t="s">
        <v>826</v>
      </c>
      <c r="D36" s="23" t="s">
        <v>71</v>
      </c>
    </row>
    <row r="37" spans="1:4" ht="15" x14ac:dyDescent="0.25">
      <c r="A37" s="23" t="s">
        <v>68</v>
      </c>
      <c r="B37" s="26" t="s">
        <v>2365</v>
      </c>
      <c r="C37" s="25" t="s">
        <v>826</v>
      </c>
      <c r="D37" s="23" t="s">
        <v>71</v>
      </c>
    </row>
    <row r="38" spans="1:4" ht="15" x14ac:dyDescent="0.25">
      <c r="A38" s="23" t="s">
        <v>68</v>
      </c>
      <c r="B38" s="26" t="s">
        <v>2366</v>
      </c>
      <c r="C38" s="25" t="s">
        <v>826</v>
      </c>
      <c r="D38" s="23" t="s">
        <v>71</v>
      </c>
    </row>
    <row r="39" spans="1:4" ht="15" x14ac:dyDescent="0.25">
      <c r="A39" s="23" t="s">
        <v>68</v>
      </c>
      <c r="B39" s="26" t="s">
        <v>1376</v>
      </c>
      <c r="C39" s="25" t="s">
        <v>826</v>
      </c>
      <c r="D39" s="23" t="s">
        <v>71</v>
      </c>
    </row>
    <row r="40" spans="1:4" ht="15" x14ac:dyDescent="0.25">
      <c r="A40" s="23" t="s">
        <v>68</v>
      </c>
      <c r="B40" s="26" t="s">
        <v>169</v>
      </c>
      <c r="C40" s="25" t="s">
        <v>826</v>
      </c>
      <c r="D40" s="23" t="s">
        <v>71</v>
      </c>
    </row>
    <row r="41" spans="1:4" ht="15" x14ac:dyDescent="0.25">
      <c r="A41" s="23" t="s">
        <v>68</v>
      </c>
      <c r="B41" s="26" t="s">
        <v>2367</v>
      </c>
      <c r="C41" s="25" t="s">
        <v>826</v>
      </c>
      <c r="D41" s="23" t="s">
        <v>71</v>
      </c>
    </row>
    <row r="42" spans="1:4" ht="15" x14ac:dyDescent="0.25">
      <c r="A42" s="23" t="s">
        <v>68</v>
      </c>
      <c r="B42" s="26" t="s">
        <v>2368</v>
      </c>
      <c r="C42" s="25" t="s">
        <v>826</v>
      </c>
      <c r="D42" s="23" t="s">
        <v>71</v>
      </c>
    </row>
    <row r="43" spans="1:4" ht="15" x14ac:dyDescent="0.25">
      <c r="A43" s="23" t="s">
        <v>40</v>
      </c>
      <c r="B43" s="26" t="s">
        <v>62</v>
      </c>
      <c r="C43" s="25" t="s">
        <v>63</v>
      </c>
      <c r="D43" s="23" t="s">
        <v>44</v>
      </c>
    </row>
    <row r="44" spans="1:4" ht="15" x14ac:dyDescent="0.25">
      <c r="A44" s="23" t="s">
        <v>40</v>
      </c>
      <c r="B44" s="26" t="s">
        <v>62</v>
      </c>
      <c r="C44" s="25" t="s">
        <v>780</v>
      </c>
      <c r="D44" s="23" t="s">
        <v>44</v>
      </c>
    </row>
    <row r="45" spans="1:4" ht="15" x14ac:dyDescent="0.25">
      <c r="A45" s="23" t="s">
        <v>40</v>
      </c>
      <c r="B45" s="26" t="s">
        <v>62</v>
      </c>
      <c r="C45" s="25" t="s">
        <v>329</v>
      </c>
      <c r="D45" s="23" t="s">
        <v>44</v>
      </c>
    </row>
    <row r="46" spans="1:4" ht="15" x14ac:dyDescent="0.25">
      <c r="A46" s="23" t="s">
        <v>40</v>
      </c>
      <c r="B46" s="26" t="s">
        <v>62</v>
      </c>
      <c r="C46" s="25" t="s">
        <v>549</v>
      </c>
      <c r="D46" s="23" t="s">
        <v>44</v>
      </c>
    </row>
    <row r="47" spans="1:4" ht="15" x14ac:dyDescent="0.25">
      <c r="A47" s="23" t="s">
        <v>40</v>
      </c>
      <c r="B47" s="26" t="s">
        <v>62</v>
      </c>
      <c r="C47" s="25" t="s">
        <v>1149</v>
      </c>
      <c r="D47" s="23" t="s">
        <v>44</v>
      </c>
    </row>
    <row r="48" spans="1:4" ht="15" x14ac:dyDescent="0.25">
      <c r="A48" s="23" t="s">
        <v>40</v>
      </c>
      <c r="B48" s="26" t="s">
        <v>62</v>
      </c>
      <c r="C48" s="25" t="s">
        <v>42</v>
      </c>
      <c r="D48" s="23" t="s">
        <v>44</v>
      </c>
    </row>
    <row r="49" spans="1:4" ht="15" x14ac:dyDescent="0.25">
      <c r="A49" s="23" t="s">
        <v>40</v>
      </c>
      <c r="B49" s="26" t="s">
        <v>62</v>
      </c>
      <c r="C49" s="25" t="s">
        <v>2370</v>
      </c>
      <c r="D49" s="23" t="s">
        <v>44</v>
      </c>
    </row>
    <row r="50" spans="1:4" ht="15" x14ac:dyDescent="0.25">
      <c r="A50" s="23" t="s">
        <v>40</v>
      </c>
      <c r="B50" s="26" t="s">
        <v>62</v>
      </c>
      <c r="C50" s="25" t="s">
        <v>133</v>
      </c>
      <c r="D50" s="23" t="s">
        <v>44</v>
      </c>
    </row>
    <row r="51" spans="1:4" ht="15" x14ac:dyDescent="0.25">
      <c r="A51" s="23" t="s">
        <v>40</v>
      </c>
      <c r="B51" s="26" t="s">
        <v>62</v>
      </c>
      <c r="C51" s="25" t="s">
        <v>1020</v>
      </c>
      <c r="D51" s="23" t="s">
        <v>44</v>
      </c>
    </row>
    <row r="52" spans="1:4" ht="15" x14ac:dyDescent="0.25">
      <c r="A52" s="23" t="s">
        <v>40</v>
      </c>
      <c r="B52" s="26" t="s">
        <v>62</v>
      </c>
      <c r="C52" s="25" t="s">
        <v>2371</v>
      </c>
      <c r="D52" s="23" t="s">
        <v>44</v>
      </c>
    </row>
    <row r="53" spans="1:4" ht="15" x14ac:dyDescent="0.25">
      <c r="A53" s="23" t="s">
        <v>40</v>
      </c>
      <c r="B53" s="26" t="s">
        <v>41</v>
      </c>
      <c r="C53" s="25" t="s">
        <v>42</v>
      </c>
      <c r="D53" s="23" t="s">
        <v>44</v>
      </c>
    </row>
    <row r="54" spans="1:4" ht="15" x14ac:dyDescent="0.25">
      <c r="A54" s="23" t="s">
        <v>40</v>
      </c>
      <c r="B54" s="26" t="s">
        <v>41</v>
      </c>
      <c r="C54" s="25" t="s">
        <v>326</v>
      </c>
      <c r="D54" s="23" t="s">
        <v>44</v>
      </c>
    </row>
    <row r="55" spans="1:4" ht="15" x14ac:dyDescent="0.25">
      <c r="A55" s="23" t="s">
        <v>40</v>
      </c>
      <c r="B55" s="26" t="s">
        <v>41</v>
      </c>
      <c r="C55" s="25" t="s">
        <v>585</v>
      </c>
      <c r="D55" s="23" t="s">
        <v>44</v>
      </c>
    </row>
    <row r="56" spans="1:4" ht="15" x14ac:dyDescent="0.25">
      <c r="A56" s="23" t="s">
        <v>40</v>
      </c>
      <c r="B56" s="26" t="s">
        <v>41</v>
      </c>
      <c r="C56" s="25" t="s">
        <v>57</v>
      </c>
      <c r="D56" s="23" t="s">
        <v>44</v>
      </c>
    </row>
    <row r="57" spans="1:4" ht="15" x14ac:dyDescent="0.25">
      <c r="A57" s="23" t="s">
        <v>40</v>
      </c>
      <c r="B57" s="26" t="s">
        <v>288</v>
      </c>
      <c r="C57" s="25" t="s">
        <v>2372</v>
      </c>
      <c r="D57" s="23" t="s">
        <v>44</v>
      </c>
    </row>
    <row r="58" spans="1:4" ht="15" x14ac:dyDescent="0.25">
      <c r="A58" s="23" t="s">
        <v>40</v>
      </c>
      <c r="B58" s="26" t="s">
        <v>288</v>
      </c>
      <c r="C58" s="25" t="s">
        <v>2373</v>
      </c>
      <c r="D58" s="23" t="s">
        <v>44</v>
      </c>
    </row>
    <row r="59" spans="1:4" ht="15" x14ac:dyDescent="0.25">
      <c r="A59" s="23" t="s">
        <v>40</v>
      </c>
      <c r="B59" s="26" t="s">
        <v>288</v>
      </c>
      <c r="C59" s="25" t="s">
        <v>293</v>
      </c>
      <c r="D59" s="23" t="s">
        <v>44</v>
      </c>
    </row>
    <row r="60" spans="1:4" ht="15" x14ac:dyDescent="0.25">
      <c r="A60" s="23" t="s">
        <v>40</v>
      </c>
      <c r="B60" s="26" t="s">
        <v>288</v>
      </c>
      <c r="C60" s="25" t="s">
        <v>125</v>
      </c>
      <c r="D60" s="23" t="s">
        <v>44</v>
      </c>
    </row>
    <row r="61" spans="1:4" ht="15" x14ac:dyDescent="0.25">
      <c r="A61" s="23" t="s">
        <v>40</v>
      </c>
      <c r="B61" s="26" t="s">
        <v>288</v>
      </c>
      <c r="C61" s="25" t="s">
        <v>2374</v>
      </c>
      <c r="D61" s="23" t="s">
        <v>44</v>
      </c>
    </row>
    <row r="62" spans="1:4" ht="15" x14ac:dyDescent="0.25">
      <c r="A62" s="23" t="s">
        <v>40</v>
      </c>
      <c r="B62" s="26" t="s">
        <v>288</v>
      </c>
      <c r="C62" s="25" t="s">
        <v>2370</v>
      </c>
      <c r="D62" s="23" t="s">
        <v>44</v>
      </c>
    </row>
    <row r="63" spans="1:4" ht="15" x14ac:dyDescent="0.25">
      <c r="A63" s="23" t="s">
        <v>40</v>
      </c>
      <c r="B63" s="26" t="s">
        <v>288</v>
      </c>
      <c r="C63" s="25" t="s">
        <v>184</v>
      </c>
      <c r="D63" s="23" t="s">
        <v>44</v>
      </c>
    </row>
    <row r="64" spans="1:4" ht="15" x14ac:dyDescent="0.25">
      <c r="A64" s="23" t="s">
        <v>40</v>
      </c>
      <c r="B64" s="26" t="s">
        <v>288</v>
      </c>
      <c r="C64" s="25" t="s">
        <v>715</v>
      </c>
      <c r="D64" s="23" t="s">
        <v>44</v>
      </c>
    </row>
    <row r="65" spans="1:4" ht="15" x14ac:dyDescent="0.25">
      <c r="A65" s="23" t="s">
        <v>40</v>
      </c>
      <c r="B65" s="26" t="s">
        <v>288</v>
      </c>
      <c r="C65" s="25" t="s">
        <v>1047</v>
      </c>
      <c r="D65" s="23" t="s">
        <v>44</v>
      </c>
    </row>
    <row r="66" spans="1:4" ht="15" x14ac:dyDescent="0.25">
      <c r="A66" s="23" t="s">
        <v>40</v>
      </c>
      <c r="B66" s="26" t="s">
        <v>282</v>
      </c>
      <c r="C66" s="25" t="s">
        <v>293</v>
      </c>
      <c r="D66" s="23" t="s">
        <v>44</v>
      </c>
    </row>
    <row r="67" spans="1:4" ht="15" x14ac:dyDescent="0.25">
      <c r="A67" s="23" t="s">
        <v>40</v>
      </c>
      <c r="B67" s="26" t="s">
        <v>282</v>
      </c>
      <c r="C67" s="25" t="s">
        <v>125</v>
      </c>
      <c r="D67" s="23" t="s">
        <v>44</v>
      </c>
    </row>
    <row r="68" spans="1:4" ht="15" x14ac:dyDescent="0.25">
      <c r="A68" s="23" t="s">
        <v>40</v>
      </c>
      <c r="B68" s="26" t="s">
        <v>282</v>
      </c>
      <c r="C68" s="25" t="s">
        <v>42</v>
      </c>
      <c r="D68" s="23" t="s">
        <v>44</v>
      </c>
    </row>
    <row r="69" spans="1:4" ht="15" x14ac:dyDescent="0.25">
      <c r="A69" s="23" t="s">
        <v>40</v>
      </c>
      <c r="B69" s="26" t="s">
        <v>282</v>
      </c>
      <c r="C69" s="25" t="s">
        <v>2375</v>
      </c>
      <c r="D69" s="23" t="s">
        <v>44</v>
      </c>
    </row>
    <row r="70" spans="1:4" ht="15" x14ac:dyDescent="0.25">
      <c r="A70" s="23" t="s">
        <v>40</v>
      </c>
      <c r="B70" s="26" t="s">
        <v>282</v>
      </c>
      <c r="C70" s="25" t="s">
        <v>184</v>
      </c>
      <c r="D70" s="23" t="s">
        <v>44</v>
      </c>
    </row>
    <row r="71" spans="1:4" ht="15" x14ac:dyDescent="0.25">
      <c r="A71" s="23" t="s">
        <v>40</v>
      </c>
      <c r="B71" s="26" t="s">
        <v>282</v>
      </c>
      <c r="C71" s="25" t="s">
        <v>133</v>
      </c>
      <c r="D71" s="23" t="s">
        <v>44</v>
      </c>
    </row>
    <row r="72" spans="1:4" ht="15" x14ac:dyDescent="0.25">
      <c r="A72" s="23" t="s">
        <v>40</v>
      </c>
      <c r="B72" s="26" t="s">
        <v>282</v>
      </c>
      <c r="C72" s="25" t="s">
        <v>2376</v>
      </c>
      <c r="D72" s="23" t="s">
        <v>44</v>
      </c>
    </row>
    <row r="73" spans="1:4" ht="15" x14ac:dyDescent="0.25">
      <c r="A73" s="23" t="s">
        <v>40</v>
      </c>
      <c r="B73" s="26" t="s">
        <v>2377</v>
      </c>
      <c r="C73" s="25" t="s">
        <v>329</v>
      </c>
      <c r="D73" s="23" t="s">
        <v>44</v>
      </c>
    </row>
    <row r="74" spans="1:4" ht="15" x14ac:dyDescent="0.25">
      <c r="A74" s="23" t="s">
        <v>40</v>
      </c>
      <c r="B74" s="26" t="s">
        <v>2377</v>
      </c>
      <c r="C74" s="25" t="s">
        <v>2378</v>
      </c>
      <c r="D74" s="23" t="s">
        <v>44</v>
      </c>
    </row>
    <row r="75" spans="1:4" ht="15" x14ac:dyDescent="0.25">
      <c r="A75" s="23" t="s">
        <v>40</v>
      </c>
      <c r="B75" s="26" t="s">
        <v>2377</v>
      </c>
      <c r="C75" s="25" t="s">
        <v>42</v>
      </c>
      <c r="D75" s="23" t="s">
        <v>44</v>
      </c>
    </row>
    <row r="76" spans="1:4" ht="15" x14ac:dyDescent="0.25">
      <c r="A76" s="23" t="s">
        <v>40</v>
      </c>
      <c r="B76" s="26" t="s">
        <v>2377</v>
      </c>
      <c r="C76" s="25" t="s">
        <v>1402</v>
      </c>
      <c r="D76" s="23" t="s">
        <v>44</v>
      </c>
    </row>
    <row r="77" spans="1:4" ht="15" x14ac:dyDescent="0.25">
      <c r="A77" s="23" t="s">
        <v>40</v>
      </c>
      <c r="B77" s="26" t="s">
        <v>2377</v>
      </c>
      <c r="C77" s="25" t="s">
        <v>184</v>
      </c>
      <c r="D77" s="23" t="s">
        <v>44</v>
      </c>
    </row>
    <row r="78" spans="1:4" ht="15" x14ac:dyDescent="0.25">
      <c r="A78" s="23" t="s">
        <v>40</v>
      </c>
      <c r="B78" s="26" t="s">
        <v>2377</v>
      </c>
      <c r="C78" s="25" t="s">
        <v>715</v>
      </c>
      <c r="D78" s="23" t="s">
        <v>44</v>
      </c>
    </row>
    <row r="79" spans="1:4" ht="15" x14ac:dyDescent="0.25">
      <c r="A79" s="23" t="s">
        <v>40</v>
      </c>
      <c r="B79" s="26" t="s">
        <v>2377</v>
      </c>
      <c r="C79" s="25" t="s">
        <v>2379</v>
      </c>
      <c r="D79" s="23" t="s">
        <v>44</v>
      </c>
    </row>
    <row r="80" spans="1:4" ht="15" x14ac:dyDescent="0.25">
      <c r="A80" s="23" t="s">
        <v>40</v>
      </c>
      <c r="B80" s="26" t="s">
        <v>103</v>
      </c>
      <c r="C80" s="25" t="s">
        <v>63</v>
      </c>
      <c r="D80" s="23" t="s">
        <v>44</v>
      </c>
    </row>
    <row r="81" spans="1:4" ht="15" x14ac:dyDescent="0.25">
      <c r="A81" s="23" t="s">
        <v>40</v>
      </c>
      <c r="B81" s="26" t="s">
        <v>103</v>
      </c>
      <c r="C81" s="25" t="s">
        <v>2380</v>
      </c>
      <c r="D81" s="23" t="s">
        <v>44</v>
      </c>
    </row>
    <row r="82" spans="1:4" ht="15" x14ac:dyDescent="0.25">
      <c r="A82" s="23" t="s">
        <v>40</v>
      </c>
      <c r="B82" s="26" t="s">
        <v>103</v>
      </c>
      <c r="C82" s="25" t="s">
        <v>1356</v>
      </c>
      <c r="D82" s="23" t="s">
        <v>44</v>
      </c>
    </row>
    <row r="83" spans="1:4" ht="15" x14ac:dyDescent="0.25">
      <c r="A83" s="23" t="s">
        <v>40</v>
      </c>
      <c r="B83" s="26" t="s">
        <v>103</v>
      </c>
      <c r="C83" s="25" t="s">
        <v>329</v>
      </c>
      <c r="D83" s="23" t="s">
        <v>44</v>
      </c>
    </row>
    <row r="84" spans="1:4" ht="15" x14ac:dyDescent="0.25">
      <c r="A84" s="23" t="s">
        <v>40</v>
      </c>
      <c r="B84" s="26" t="s">
        <v>103</v>
      </c>
      <c r="C84" s="25" t="s">
        <v>1332</v>
      </c>
      <c r="D84" s="23" t="s">
        <v>44</v>
      </c>
    </row>
    <row r="85" spans="1:4" ht="15" x14ac:dyDescent="0.25">
      <c r="A85" s="23" t="s">
        <v>40</v>
      </c>
      <c r="B85" s="26" t="s">
        <v>103</v>
      </c>
      <c r="C85" s="25" t="s">
        <v>884</v>
      </c>
      <c r="D85" s="23" t="s">
        <v>44</v>
      </c>
    </row>
    <row r="86" spans="1:4" ht="15" x14ac:dyDescent="0.25">
      <c r="A86" s="23" t="s">
        <v>40</v>
      </c>
      <c r="B86" s="26" t="s">
        <v>103</v>
      </c>
      <c r="C86" s="25" t="s">
        <v>2381</v>
      </c>
      <c r="D86" s="23" t="s">
        <v>44</v>
      </c>
    </row>
    <row r="87" spans="1:4" ht="15" x14ac:dyDescent="0.25">
      <c r="A87" s="23" t="s">
        <v>40</v>
      </c>
      <c r="B87" s="26" t="s">
        <v>103</v>
      </c>
      <c r="C87" s="25" t="s">
        <v>2382</v>
      </c>
      <c r="D87" s="23" t="s">
        <v>44</v>
      </c>
    </row>
    <row r="88" spans="1:4" ht="15" x14ac:dyDescent="0.25">
      <c r="A88" s="23" t="s">
        <v>40</v>
      </c>
      <c r="B88" s="26" t="s">
        <v>103</v>
      </c>
      <c r="C88" s="25" t="s">
        <v>116</v>
      </c>
      <c r="D88" s="23" t="s">
        <v>44</v>
      </c>
    </row>
    <row r="89" spans="1:4" ht="15" x14ac:dyDescent="0.25">
      <c r="A89" s="23" t="s">
        <v>40</v>
      </c>
      <c r="B89" s="26" t="s">
        <v>103</v>
      </c>
      <c r="C89" s="25" t="s">
        <v>1391</v>
      </c>
      <c r="D89" s="23" t="s">
        <v>44</v>
      </c>
    </row>
    <row r="90" spans="1:4" ht="15" x14ac:dyDescent="0.25">
      <c r="A90" s="23" t="s">
        <v>40</v>
      </c>
      <c r="B90" s="26" t="s">
        <v>103</v>
      </c>
      <c r="C90" s="25" t="s">
        <v>125</v>
      </c>
      <c r="D90" s="23" t="s">
        <v>44</v>
      </c>
    </row>
    <row r="91" spans="1:4" ht="15" x14ac:dyDescent="0.25">
      <c r="A91" s="23" t="s">
        <v>40</v>
      </c>
      <c r="B91" s="26" t="s">
        <v>103</v>
      </c>
      <c r="C91" s="25" t="s">
        <v>2374</v>
      </c>
      <c r="D91" s="23" t="s">
        <v>44</v>
      </c>
    </row>
    <row r="92" spans="1:4" ht="15" x14ac:dyDescent="0.25">
      <c r="A92" s="23" t="s">
        <v>40</v>
      </c>
      <c r="B92" s="26" t="s">
        <v>103</v>
      </c>
      <c r="C92" s="25" t="s">
        <v>42</v>
      </c>
      <c r="D92" s="23" t="s">
        <v>44</v>
      </c>
    </row>
    <row r="93" spans="1:4" ht="15" x14ac:dyDescent="0.25">
      <c r="A93" s="23" t="s">
        <v>40</v>
      </c>
      <c r="B93" s="26" t="s">
        <v>103</v>
      </c>
      <c r="C93" s="25" t="s">
        <v>2370</v>
      </c>
      <c r="D93" s="23" t="s">
        <v>44</v>
      </c>
    </row>
    <row r="94" spans="1:4" ht="15" x14ac:dyDescent="0.25">
      <c r="A94" s="23" t="s">
        <v>40</v>
      </c>
      <c r="B94" s="26" t="s">
        <v>103</v>
      </c>
      <c r="C94" s="25" t="s">
        <v>1798</v>
      </c>
      <c r="D94" s="23" t="s">
        <v>44</v>
      </c>
    </row>
    <row r="95" spans="1:4" ht="15" x14ac:dyDescent="0.25">
      <c r="A95" s="23" t="s">
        <v>40</v>
      </c>
      <c r="B95" s="26" t="s">
        <v>103</v>
      </c>
      <c r="C95" s="25" t="s">
        <v>184</v>
      </c>
      <c r="D95" s="23" t="s">
        <v>44</v>
      </c>
    </row>
    <row r="96" spans="1:4" ht="15" x14ac:dyDescent="0.25">
      <c r="A96" s="23" t="s">
        <v>40</v>
      </c>
      <c r="B96" s="26" t="s">
        <v>103</v>
      </c>
      <c r="C96" s="25" t="s">
        <v>296</v>
      </c>
      <c r="D96" s="23" t="s">
        <v>44</v>
      </c>
    </row>
    <row r="97" spans="1:4" ht="15" x14ac:dyDescent="0.25">
      <c r="A97" s="23" t="s">
        <v>40</v>
      </c>
      <c r="B97" s="26" t="s">
        <v>103</v>
      </c>
      <c r="C97" s="25" t="s">
        <v>2383</v>
      </c>
      <c r="D97" s="23" t="s">
        <v>44</v>
      </c>
    </row>
    <row r="98" spans="1:4" ht="15" x14ac:dyDescent="0.25">
      <c r="A98" s="23" t="s">
        <v>40</v>
      </c>
      <c r="B98" s="26" t="s">
        <v>103</v>
      </c>
      <c r="C98" s="25" t="s">
        <v>715</v>
      </c>
      <c r="D98" s="23" t="s">
        <v>44</v>
      </c>
    </row>
    <row r="99" spans="1:4" ht="15" x14ac:dyDescent="0.25">
      <c r="A99" s="23" t="s">
        <v>40</v>
      </c>
      <c r="B99" s="26" t="s">
        <v>103</v>
      </c>
      <c r="C99" s="25" t="s">
        <v>181</v>
      </c>
      <c r="D99" s="23" t="s">
        <v>44</v>
      </c>
    </row>
    <row r="100" spans="1:4" ht="15" x14ac:dyDescent="0.25">
      <c r="A100" s="23" t="s">
        <v>40</v>
      </c>
      <c r="B100" s="26" t="s">
        <v>103</v>
      </c>
      <c r="C100" s="25" t="s">
        <v>668</v>
      </c>
      <c r="D100" s="23" t="s">
        <v>44</v>
      </c>
    </row>
    <row r="101" spans="1:4" ht="15" x14ac:dyDescent="0.25">
      <c r="A101" s="23" t="s">
        <v>40</v>
      </c>
      <c r="B101" s="26" t="s">
        <v>103</v>
      </c>
      <c r="C101" s="25" t="s">
        <v>342</v>
      </c>
      <c r="D101" s="23" t="s">
        <v>44</v>
      </c>
    </row>
    <row r="102" spans="1:4" ht="15" x14ac:dyDescent="0.25">
      <c r="A102" s="23" t="s">
        <v>40</v>
      </c>
      <c r="B102" s="26" t="s">
        <v>103</v>
      </c>
      <c r="C102" s="25" t="s">
        <v>1052</v>
      </c>
      <c r="D102" s="23" t="s">
        <v>44</v>
      </c>
    </row>
    <row r="103" spans="1:4" ht="15" x14ac:dyDescent="0.25">
      <c r="A103" s="23" t="s">
        <v>40</v>
      </c>
      <c r="B103" s="26" t="s">
        <v>103</v>
      </c>
      <c r="C103" s="25" t="s">
        <v>2384</v>
      </c>
      <c r="D103" s="23" t="s">
        <v>44</v>
      </c>
    </row>
    <row r="104" spans="1:4" ht="15" x14ac:dyDescent="0.25">
      <c r="A104" s="23" t="s">
        <v>40</v>
      </c>
      <c r="B104" s="26" t="s">
        <v>103</v>
      </c>
      <c r="C104" s="25" t="s">
        <v>2385</v>
      </c>
      <c r="D104" s="23" t="s">
        <v>44</v>
      </c>
    </row>
    <row r="105" spans="1:4" ht="15" x14ac:dyDescent="0.25">
      <c r="A105" s="23" t="s">
        <v>40</v>
      </c>
      <c r="B105" s="26" t="s">
        <v>103</v>
      </c>
      <c r="C105" s="25" t="s">
        <v>2386</v>
      </c>
      <c r="D105" s="23" t="s">
        <v>44</v>
      </c>
    </row>
    <row r="106" spans="1:4" ht="15" x14ac:dyDescent="0.25">
      <c r="A106" s="23" t="s">
        <v>40</v>
      </c>
      <c r="B106" s="26" t="s">
        <v>103</v>
      </c>
      <c r="C106" s="25" t="s">
        <v>2387</v>
      </c>
      <c r="D106" s="23" t="s">
        <v>44</v>
      </c>
    </row>
    <row r="107" spans="1:4" ht="15" x14ac:dyDescent="0.25">
      <c r="A107" s="23" t="s">
        <v>40</v>
      </c>
      <c r="B107" s="26" t="s">
        <v>2388</v>
      </c>
      <c r="C107" s="25" t="s">
        <v>2389</v>
      </c>
      <c r="D107" s="23" t="s">
        <v>44</v>
      </c>
    </row>
    <row r="108" spans="1:4" ht="15" x14ac:dyDescent="0.25">
      <c r="A108" s="23" t="s">
        <v>40</v>
      </c>
      <c r="B108" s="26" t="s">
        <v>2388</v>
      </c>
      <c r="C108" s="25" t="s">
        <v>42</v>
      </c>
      <c r="D108" s="23" t="s">
        <v>44</v>
      </c>
    </row>
    <row r="109" spans="1:4" ht="15" x14ac:dyDescent="0.25">
      <c r="A109" s="23" t="s">
        <v>40</v>
      </c>
      <c r="B109" s="26" t="s">
        <v>701</v>
      </c>
      <c r="C109" s="25" t="s">
        <v>125</v>
      </c>
      <c r="D109" s="23" t="s">
        <v>44</v>
      </c>
    </row>
    <row r="110" spans="1:4" ht="15" x14ac:dyDescent="0.25">
      <c r="A110" s="23" t="s">
        <v>40</v>
      </c>
      <c r="B110" s="26" t="s">
        <v>701</v>
      </c>
      <c r="C110" s="25" t="s">
        <v>42</v>
      </c>
      <c r="D110" s="23" t="s">
        <v>44</v>
      </c>
    </row>
    <row r="111" spans="1:4" ht="15" x14ac:dyDescent="0.25">
      <c r="A111" s="23" t="s">
        <v>40</v>
      </c>
      <c r="B111" s="26" t="s">
        <v>701</v>
      </c>
      <c r="C111" s="25" t="s">
        <v>702</v>
      </c>
      <c r="D111" s="23" t="s">
        <v>44</v>
      </c>
    </row>
    <row r="112" spans="1:4" ht="15" x14ac:dyDescent="0.25">
      <c r="A112" s="23" t="s">
        <v>40</v>
      </c>
      <c r="B112" s="26" t="s">
        <v>107</v>
      </c>
      <c r="C112" s="25" t="s">
        <v>1386</v>
      </c>
      <c r="D112" s="23" t="s">
        <v>44</v>
      </c>
    </row>
    <row r="113" spans="1:4" ht="15" x14ac:dyDescent="0.25">
      <c r="A113" s="23" t="s">
        <v>40</v>
      </c>
      <c r="B113" s="26" t="s">
        <v>107</v>
      </c>
      <c r="C113" s="25" t="s">
        <v>2390</v>
      </c>
      <c r="D113" s="23" t="s">
        <v>44</v>
      </c>
    </row>
    <row r="114" spans="1:4" ht="15" x14ac:dyDescent="0.25">
      <c r="A114" s="23" t="s">
        <v>40</v>
      </c>
      <c r="B114" s="26" t="s">
        <v>107</v>
      </c>
      <c r="C114" s="25" t="s">
        <v>1089</v>
      </c>
      <c r="D114" s="23" t="s">
        <v>44</v>
      </c>
    </row>
    <row r="115" spans="1:4" ht="15" x14ac:dyDescent="0.25">
      <c r="A115" s="23" t="s">
        <v>40</v>
      </c>
      <c r="B115" s="26" t="s">
        <v>107</v>
      </c>
      <c r="C115" s="25" t="s">
        <v>232</v>
      </c>
      <c r="D115" s="23" t="s">
        <v>44</v>
      </c>
    </row>
    <row r="116" spans="1:4" ht="15" x14ac:dyDescent="0.25">
      <c r="A116" s="23" t="s">
        <v>40</v>
      </c>
      <c r="B116" s="26" t="s">
        <v>107</v>
      </c>
      <c r="C116" s="25" t="s">
        <v>42</v>
      </c>
      <c r="D116" s="23" t="s">
        <v>44</v>
      </c>
    </row>
    <row r="117" spans="1:4" ht="15" x14ac:dyDescent="0.25">
      <c r="A117" s="23" t="s">
        <v>40</v>
      </c>
      <c r="B117" s="26" t="s">
        <v>107</v>
      </c>
      <c r="C117" s="25" t="s">
        <v>2391</v>
      </c>
      <c r="D117" s="23" t="s">
        <v>44</v>
      </c>
    </row>
    <row r="118" spans="1:4" ht="15" x14ac:dyDescent="0.25">
      <c r="A118" s="23" t="s">
        <v>40</v>
      </c>
      <c r="B118" s="26" t="s">
        <v>107</v>
      </c>
      <c r="C118" s="25" t="s">
        <v>2392</v>
      </c>
      <c r="D118" s="23" t="s">
        <v>44</v>
      </c>
    </row>
    <row r="119" spans="1:4" ht="15" x14ac:dyDescent="0.25">
      <c r="A119" s="23" t="s">
        <v>40</v>
      </c>
      <c r="B119" s="26" t="s">
        <v>107</v>
      </c>
      <c r="C119" s="25" t="s">
        <v>2393</v>
      </c>
      <c r="D119" s="23" t="s">
        <v>44</v>
      </c>
    </row>
    <row r="120" spans="1:4" ht="15" x14ac:dyDescent="0.25">
      <c r="A120" s="23" t="s">
        <v>40</v>
      </c>
      <c r="B120" s="26" t="s">
        <v>107</v>
      </c>
      <c r="C120" s="25" t="s">
        <v>2394</v>
      </c>
      <c r="D120" s="23" t="s">
        <v>44</v>
      </c>
    </row>
    <row r="121" spans="1:4" ht="15" x14ac:dyDescent="0.25">
      <c r="A121" s="23" t="s">
        <v>40</v>
      </c>
      <c r="B121" s="26" t="s">
        <v>107</v>
      </c>
      <c r="C121" s="25" t="s">
        <v>2395</v>
      </c>
      <c r="D121" s="23" t="s">
        <v>44</v>
      </c>
    </row>
    <row r="122" spans="1:4" ht="15" x14ac:dyDescent="0.25">
      <c r="A122" s="23" t="s">
        <v>40</v>
      </c>
      <c r="B122" s="26" t="s">
        <v>107</v>
      </c>
      <c r="C122" s="25" t="s">
        <v>2396</v>
      </c>
      <c r="D122" s="23" t="s">
        <v>44</v>
      </c>
    </row>
    <row r="123" spans="1:4" ht="15" x14ac:dyDescent="0.25">
      <c r="A123" s="23" t="s">
        <v>40</v>
      </c>
      <c r="B123" s="26" t="s">
        <v>107</v>
      </c>
      <c r="C123" s="25" t="s">
        <v>2397</v>
      </c>
      <c r="D123" s="23" t="s">
        <v>44</v>
      </c>
    </row>
    <row r="124" spans="1:4" ht="15" x14ac:dyDescent="0.25">
      <c r="A124" s="23" t="s">
        <v>40</v>
      </c>
      <c r="B124" s="26" t="s">
        <v>107</v>
      </c>
      <c r="C124" s="25" t="s">
        <v>710</v>
      </c>
      <c r="D124" s="23" t="s">
        <v>44</v>
      </c>
    </row>
    <row r="125" spans="1:4" ht="15" x14ac:dyDescent="0.25">
      <c r="A125" s="23" t="s">
        <v>40</v>
      </c>
      <c r="B125" s="26" t="s">
        <v>107</v>
      </c>
      <c r="C125" s="25" t="s">
        <v>2398</v>
      </c>
      <c r="D125" s="23" t="s">
        <v>44</v>
      </c>
    </row>
    <row r="126" spans="1:4" ht="15" x14ac:dyDescent="0.25">
      <c r="A126" s="23" t="s">
        <v>40</v>
      </c>
      <c r="B126" s="26" t="s">
        <v>107</v>
      </c>
      <c r="C126" s="25" t="s">
        <v>2399</v>
      </c>
      <c r="D126" s="23" t="s">
        <v>44</v>
      </c>
    </row>
    <row r="127" spans="1:4" ht="15" x14ac:dyDescent="0.25">
      <c r="A127" s="23" t="s">
        <v>40</v>
      </c>
      <c r="B127" s="26" t="s">
        <v>89</v>
      </c>
      <c r="C127" s="25" t="s">
        <v>722</v>
      </c>
      <c r="D127" s="23" t="s">
        <v>44</v>
      </c>
    </row>
    <row r="128" spans="1:4" ht="15" x14ac:dyDescent="0.25">
      <c r="A128" s="23" t="s">
        <v>40</v>
      </c>
      <c r="B128" s="26" t="s">
        <v>89</v>
      </c>
      <c r="C128" s="25" t="s">
        <v>329</v>
      </c>
      <c r="D128" s="23" t="s">
        <v>44</v>
      </c>
    </row>
    <row r="129" spans="1:4" ht="15" x14ac:dyDescent="0.25">
      <c r="A129" s="23" t="s">
        <v>40</v>
      </c>
      <c r="B129" s="26" t="s">
        <v>89</v>
      </c>
      <c r="C129" s="25" t="s">
        <v>2400</v>
      </c>
      <c r="D129" s="23" t="s">
        <v>44</v>
      </c>
    </row>
    <row r="130" spans="1:4" ht="15" x14ac:dyDescent="0.25">
      <c r="A130" s="23" t="s">
        <v>40</v>
      </c>
      <c r="B130" s="26" t="s">
        <v>89</v>
      </c>
      <c r="C130" s="25" t="s">
        <v>2401</v>
      </c>
      <c r="D130" s="23" t="s">
        <v>44</v>
      </c>
    </row>
    <row r="131" spans="1:4" ht="15" x14ac:dyDescent="0.25">
      <c r="A131" s="23" t="s">
        <v>40</v>
      </c>
      <c r="B131" s="26" t="s">
        <v>89</v>
      </c>
      <c r="C131" s="25" t="s">
        <v>2402</v>
      </c>
      <c r="D131" s="23" t="s">
        <v>44</v>
      </c>
    </row>
    <row r="132" spans="1:4" ht="15" x14ac:dyDescent="0.25">
      <c r="A132" s="23" t="s">
        <v>40</v>
      </c>
      <c r="B132" s="26" t="s">
        <v>89</v>
      </c>
      <c r="C132" s="25" t="s">
        <v>2403</v>
      </c>
      <c r="D132" s="23" t="s">
        <v>44</v>
      </c>
    </row>
    <row r="133" spans="1:4" ht="15" x14ac:dyDescent="0.25">
      <c r="A133" s="23" t="s">
        <v>40</v>
      </c>
      <c r="B133" s="26" t="s">
        <v>89</v>
      </c>
      <c r="C133" s="25" t="s">
        <v>2404</v>
      </c>
      <c r="D133" s="23" t="s">
        <v>44</v>
      </c>
    </row>
    <row r="134" spans="1:4" ht="15" x14ac:dyDescent="0.25">
      <c r="A134" s="23" t="s">
        <v>40</v>
      </c>
      <c r="B134" s="26" t="s">
        <v>89</v>
      </c>
      <c r="C134" s="25" t="s">
        <v>2405</v>
      </c>
      <c r="D134" s="23" t="s">
        <v>44</v>
      </c>
    </row>
    <row r="135" spans="1:4" ht="15" x14ac:dyDescent="0.25">
      <c r="A135" s="23" t="s">
        <v>40</v>
      </c>
      <c r="B135" s="26" t="s">
        <v>89</v>
      </c>
      <c r="C135" s="25" t="s">
        <v>262</v>
      </c>
      <c r="D135" s="23" t="s">
        <v>44</v>
      </c>
    </row>
    <row r="136" spans="1:4" ht="15" x14ac:dyDescent="0.25">
      <c r="A136" s="23" t="s">
        <v>40</v>
      </c>
      <c r="B136" s="26" t="s">
        <v>89</v>
      </c>
      <c r="C136" s="25" t="s">
        <v>42</v>
      </c>
      <c r="D136" s="23" t="s">
        <v>44</v>
      </c>
    </row>
    <row r="137" spans="1:4" ht="15" x14ac:dyDescent="0.25">
      <c r="A137" s="23" t="s">
        <v>40</v>
      </c>
      <c r="B137" s="26" t="s">
        <v>89</v>
      </c>
      <c r="C137" s="25" t="s">
        <v>2370</v>
      </c>
      <c r="D137" s="23" t="s">
        <v>44</v>
      </c>
    </row>
    <row r="138" spans="1:4" ht="15" x14ac:dyDescent="0.25">
      <c r="A138" s="23" t="s">
        <v>40</v>
      </c>
      <c r="B138" s="26" t="s">
        <v>89</v>
      </c>
      <c r="C138" s="25" t="s">
        <v>2406</v>
      </c>
      <c r="D138" s="23" t="s">
        <v>44</v>
      </c>
    </row>
    <row r="139" spans="1:4" ht="15" x14ac:dyDescent="0.25">
      <c r="A139" s="23" t="s">
        <v>40</v>
      </c>
      <c r="B139" s="26" t="s">
        <v>89</v>
      </c>
      <c r="C139" s="25" t="s">
        <v>2407</v>
      </c>
      <c r="D139" s="23" t="s">
        <v>44</v>
      </c>
    </row>
    <row r="140" spans="1:4" ht="15" x14ac:dyDescent="0.25">
      <c r="A140" s="23" t="s">
        <v>40</v>
      </c>
      <c r="B140" s="26" t="s">
        <v>89</v>
      </c>
      <c r="C140" s="25" t="s">
        <v>2408</v>
      </c>
      <c r="D140" s="23" t="s">
        <v>44</v>
      </c>
    </row>
    <row r="141" spans="1:4" ht="15" x14ac:dyDescent="0.25">
      <c r="A141" s="23" t="s">
        <v>40</v>
      </c>
      <c r="B141" s="26" t="s">
        <v>89</v>
      </c>
      <c r="C141" s="25" t="s">
        <v>2409</v>
      </c>
      <c r="D141" s="23" t="s">
        <v>44</v>
      </c>
    </row>
    <row r="142" spans="1:4" ht="15" x14ac:dyDescent="0.25">
      <c r="A142" s="23" t="s">
        <v>40</v>
      </c>
      <c r="B142" s="26" t="s">
        <v>89</v>
      </c>
      <c r="C142" s="25" t="s">
        <v>318</v>
      </c>
      <c r="D142" s="23" t="s">
        <v>44</v>
      </c>
    </row>
    <row r="143" spans="1:4" ht="15" x14ac:dyDescent="0.25">
      <c r="A143" s="23" t="s">
        <v>40</v>
      </c>
      <c r="B143" s="26" t="s">
        <v>89</v>
      </c>
      <c r="C143" s="25" t="s">
        <v>378</v>
      </c>
      <c r="D143" s="23" t="s">
        <v>44</v>
      </c>
    </row>
    <row r="144" spans="1:4" ht="15" x14ac:dyDescent="0.25">
      <c r="A144" s="23" t="s">
        <v>40</v>
      </c>
      <c r="B144" s="26" t="s">
        <v>89</v>
      </c>
      <c r="C144" s="25" t="s">
        <v>90</v>
      </c>
      <c r="D144" s="23" t="s">
        <v>44</v>
      </c>
    </row>
    <row r="145" spans="1:4" ht="15" x14ac:dyDescent="0.25">
      <c r="A145" s="23" t="s">
        <v>40</v>
      </c>
      <c r="B145" s="26" t="s">
        <v>49</v>
      </c>
      <c r="C145" s="25" t="s">
        <v>63</v>
      </c>
      <c r="D145" s="23" t="s">
        <v>44</v>
      </c>
    </row>
    <row r="146" spans="1:4" ht="15" x14ac:dyDescent="0.25">
      <c r="A146" s="23" t="s">
        <v>40</v>
      </c>
      <c r="B146" s="26" t="s">
        <v>49</v>
      </c>
      <c r="C146" s="25" t="s">
        <v>2410</v>
      </c>
      <c r="D146" s="23" t="s">
        <v>44</v>
      </c>
    </row>
    <row r="147" spans="1:4" ht="15" x14ac:dyDescent="0.25">
      <c r="A147" s="23" t="s">
        <v>40</v>
      </c>
      <c r="B147" s="26" t="s">
        <v>49</v>
      </c>
      <c r="C147" s="25" t="s">
        <v>329</v>
      </c>
      <c r="D147" s="23" t="s">
        <v>44</v>
      </c>
    </row>
    <row r="148" spans="1:4" ht="15" x14ac:dyDescent="0.25">
      <c r="A148" s="23" t="s">
        <v>40</v>
      </c>
      <c r="B148" s="26" t="s">
        <v>49</v>
      </c>
      <c r="C148" s="25" t="s">
        <v>2411</v>
      </c>
      <c r="D148" s="23" t="s">
        <v>44</v>
      </c>
    </row>
    <row r="149" spans="1:4" ht="15" x14ac:dyDescent="0.25">
      <c r="A149" s="23" t="s">
        <v>40</v>
      </c>
      <c r="B149" s="26" t="s">
        <v>49</v>
      </c>
      <c r="C149" s="25" t="s">
        <v>602</v>
      </c>
      <c r="D149" s="23" t="s">
        <v>44</v>
      </c>
    </row>
    <row r="150" spans="1:4" ht="15" x14ac:dyDescent="0.25">
      <c r="A150" s="23" t="s">
        <v>40</v>
      </c>
      <c r="B150" s="26" t="s">
        <v>49</v>
      </c>
      <c r="C150" s="25" t="s">
        <v>50</v>
      </c>
      <c r="D150" s="23" t="s">
        <v>44</v>
      </c>
    </row>
    <row r="151" spans="1:4" ht="15" x14ac:dyDescent="0.25">
      <c r="A151" s="23" t="s">
        <v>40</v>
      </c>
      <c r="B151" s="26" t="s">
        <v>49</v>
      </c>
      <c r="C151" s="25" t="s">
        <v>2412</v>
      </c>
      <c r="D151" s="23" t="s">
        <v>44</v>
      </c>
    </row>
    <row r="152" spans="1:4" ht="15" x14ac:dyDescent="0.25">
      <c r="A152" s="23" t="s">
        <v>40</v>
      </c>
      <c r="B152" s="26" t="s">
        <v>49</v>
      </c>
      <c r="C152" s="25" t="s">
        <v>42</v>
      </c>
      <c r="D152" s="23" t="s">
        <v>44</v>
      </c>
    </row>
    <row r="153" spans="1:4" ht="15" x14ac:dyDescent="0.25">
      <c r="A153" s="23" t="s">
        <v>40</v>
      </c>
      <c r="B153" s="26" t="s">
        <v>49</v>
      </c>
      <c r="C153" s="25" t="s">
        <v>2370</v>
      </c>
      <c r="D153" s="23" t="s">
        <v>44</v>
      </c>
    </row>
    <row r="154" spans="1:4" ht="15" x14ac:dyDescent="0.25">
      <c r="A154" s="23" t="s">
        <v>40</v>
      </c>
      <c r="B154" s="26" t="s">
        <v>49</v>
      </c>
      <c r="C154" s="25" t="s">
        <v>1502</v>
      </c>
      <c r="D154" s="23" t="s">
        <v>44</v>
      </c>
    </row>
    <row r="155" spans="1:4" ht="15" x14ac:dyDescent="0.25">
      <c r="A155" s="23" t="s">
        <v>40</v>
      </c>
      <c r="B155" s="26" t="s">
        <v>49</v>
      </c>
      <c r="C155" s="25" t="s">
        <v>2413</v>
      </c>
      <c r="D155" s="23" t="s">
        <v>44</v>
      </c>
    </row>
    <row r="156" spans="1:4" ht="15" x14ac:dyDescent="0.25">
      <c r="A156" s="23" t="s">
        <v>40</v>
      </c>
      <c r="B156" s="26" t="s">
        <v>49</v>
      </c>
      <c r="C156" s="25" t="s">
        <v>2414</v>
      </c>
      <c r="D156" s="23" t="s">
        <v>44</v>
      </c>
    </row>
    <row r="157" spans="1:4" ht="15" x14ac:dyDescent="0.25">
      <c r="A157" s="23" t="s">
        <v>40</v>
      </c>
      <c r="B157" s="26" t="s">
        <v>49</v>
      </c>
      <c r="C157" s="25" t="s">
        <v>133</v>
      </c>
      <c r="D157" s="23" t="s">
        <v>44</v>
      </c>
    </row>
    <row r="158" spans="1:4" ht="15" x14ac:dyDescent="0.25">
      <c r="A158" s="23" t="s">
        <v>40</v>
      </c>
      <c r="B158" s="26" t="s">
        <v>49</v>
      </c>
      <c r="C158" s="25" t="s">
        <v>2415</v>
      </c>
      <c r="D158" s="23" t="s">
        <v>44</v>
      </c>
    </row>
    <row r="159" spans="1:4" ht="15" x14ac:dyDescent="0.25">
      <c r="A159" s="23" t="s">
        <v>40</v>
      </c>
      <c r="B159" s="26" t="s">
        <v>49</v>
      </c>
      <c r="C159" s="25" t="s">
        <v>2416</v>
      </c>
      <c r="D159" s="23" t="s">
        <v>44</v>
      </c>
    </row>
    <row r="160" spans="1:4" ht="15" x14ac:dyDescent="0.25">
      <c r="A160" s="23" t="s">
        <v>40</v>
      </c>
      <c r="B160" s="26" t="s">
        <v>49</v>
      </c>
      <c r="C160" s="25" t="s">
        <v>2417</v>
      </c>
      <c r="D160" s="23" t="s">
        <v>44</v>
      </c>
    </row>
    <row r="161" spans="1:4" ht="15" x14ac:dyDescent="0.25">
      <c r="A161" s="23" t="s">
        <v>40</v>
      </c>
      <c r="B161" s="26" t="s">
        <v>49</v>
      </c>
      <c r="C161" s="25" t="s">
        <v>699</v>
      </c>
      <c r="D161" s="23" t="s">
        <v>44</v>
      </c>
    </row>
    <row r="162" spans="1:4" ht="15" x14ac:dyDescent="0.25">
      <c r="A162" s="23" t="s">
        <v>40</v>
      </c>
      <c r="B162" s="26" t="s">
        <v>49</v>
      </c>
      <c r="C162" s="25" t="s">
        <v>136</v>
      </c>
      <c r="D162" s="23" t="s">
        <v>44</v>
      </c>
    </row>
    <row r="163" spans="1:4" ht="15" x14ac:dyDescent="0.25">
      <c r="A163" s="23" t="s">
        <v>40</v>
      </c>
      <c r="B163" s="26" t="s">
        <v>768</v>
      </c>
      <c r="C163" s="25" t="s">
        <v>63</v>
      </c>
      <c r="D163" s="23" t="s">
        <v>44</v>
      </c>
    </row>
    <row r="164" spans="1:4" ht="15" x14ac:dyDescent="0.25">
      <c r="A164" s="23" t="s">
        <v>40</v>
      </c>
      <c r="B164" s="26" t="s">
        <v>768</v>
      </c>
      <c r="C164" s="25" t="s">
        <v>2418</v>
      </c>
      <c r="D164" s="23" t="s">
        <v>44</v>
      </c>
    </row>
    <row r="165" spans="1:4" ht="15" x14ac:dyDescent="0.25">
      <c r="A165" s="23" t="s">
        <v>40</v>
      </c>
      <c r="B165" s="26" t="s">
        <v>768</v>
      </c>
      <c r="C165" s="25" t="s">
        <v>2419</v>
      </c>
      <c r="D165" s="23" t="s">
        <v>44</v>
      </c>
    </row>
    <row r="166" spans="1:4" ht="15" x14ac:dyDescent="0.25">
      <c r="A166" s="23" t="s">
        <v>40</v>
      </c>
      <c r="B166" s="26" t="s">
        <v>768</v>
      </c>
      <c r="C166" s="25" t="s">
        <v>2420</v>
      </c>
      <c r="D166" s="23" t="s">
        <v>44</v>
      </c>
    </row>
    <row r="167" spans="1:4" ht="15" x14ac:dyDescent="0.25">
      <c r="A167" s="23" t="s">
        <v>40</v>
      </c>
      <c r="B167" s="26" t="s">
        <v>768</v>
      </c>
      <c r="C167" s="25" t="s">
        <v>2421</v>
      </c>
      <c r="D167" s="23" t="s">
        <v>44</v>
      </c>
    </row>
    <row r="168" spans="1:4" ht="15" x14ac:dyDescent="0.25">
      <c r="A168" s="23" t="s">
        <v>40</v>
      </c>
      <c r="B168" s="26" t="s">
        <v>768</v>
      </c>
      <c r="C168" s="25" t="s">
        <v>42</v>
      </c>
      <c r="D168" s="23" t="s">
        <v>44</v>
      </c>
    </row>
    <row r="169" spans="1:4" ht="15" x14ac:dyDescent="0.25">
      <c r="A169" s="23" t="s">
        <v>40</v>
      </c>
      <c r="B169" s="26" t="s">
        <v>177</v>
      </c>
      <c r="C169" s="25" t="s">
        <v>2422</v>
      </c>
      <c r="D169" s="23" t="s">
        <v>44</v>
      </c>
    </row>
    <row r="170" spans="1:4" ht="15" x14ac:dyDescent="0.25">
      <c r="A170" s="23" t="s">
        <v>40</v>
      </c>
      <c r="B170" s="26" t="s">
        <v>177</v>
      </c>
      <c r="C170" s="25" t="s">
        <v>657</v>
      </c>
      <c r="D170" s="23" t="s">
        <v>44</v>
      </c>
    </row>
    <row r="171" spans="1:4" ht="15" x14ac:dyDescent="0.25">
      <c r="A171" s="23" t="s">
        <v>40</v>
      </c>
      <c r="B171" s="26" t="s">
        <v>177</v>
      </c>
      <c r="C171" s="25" t="s">
        <v>992</v>
      </c>
      <c r="D171" s="23" t="s">
        <v>44</v>
      </c>
    </row>
    <row r="172" spans="1:4" ht="15" x14ac:dyDescent="0.25">
      <c r="A172" s="23" t="s">
        <v>40</v>
      </c>
      <c r="B172" s="26" t="s">
        <v>177</v>
      </c>
      <c r="C172" s="25" t="s">
        <v>42</v>
      </c>
      <c r="D172" s="23" t="s">
        <v>44</v>
      </c>
    </row>
    <row r="173" spans="1:4" ht="15" x14ac:dyDescent="0.25">
      <c r="A173" s="23" t="s">
        <v>40</v>
      </c>
      <c r="B173" s="26" t="s">
        <v>177</v>
      </c>
      <c r="C173" s="25" t="s">
        <v>663</v>
      </c>
      <c r="D173" s="23" t="s">
        <v>44</v>
      </c>
    </row>
    <row r="174" spans="1:4" ht="15" x14ac:dyDescent="0.25">
      <c r="A174" s="23" t="s">
        <v>40</v>
      </c>
      <c r="B174" s="26" t="s">
        <v>177</v>
      </c>
      <c r="C174" s="25" t="s">
        <v>2423</v>
      </c>
      <c r="D174" s="23" t="s">
        <v>44</v>
      </c>
    </row>
    <row r="175" spans="1:4" ht="15" x14ac:dyDescent="0.25">
      <c r="A175" s="23" t="s">
        <v>40</v>
      </c>
      <c r="B175" s="26" t="s">
        <v>446</v>
      </c>
      <c r="C175" s="25" t="s">
        <v>63</v>
      </c>
      <c r="D175" s="23" t="s">
        <v>44</v>
      </c>
    </row>
    <row r="176" spans="1:4" ht="15" x14ac:dyDescent="0.25">
      <c r="A176" s="23" t="s">
        <v>40</v>
      </c>
      <c r="B176" s="26" t="s">
        <v>446</v>
      </c>
      <c r="C176" s="25" t="s">
        <v>2424</v>
      </c>
      <c r="D176" s="23" t="s">
        <v>44</v>
      </c>
    </row>
    <row r="177" spans="1:4" ht="15" x14ac:dyDescent="0.25">
      <c r="A177" s="23" t="s">
        <v>40</v>
      </c>
      <c r="B177" s="26" t="s">
        <v>446</v>
      </c>
      <c r="C177" s="25" t="s">
        <v>2425</v>
      </c>
      <c r="D177" s="23" t="s">
        <v>44</v>
      </c>
    </row>
    <row r="178" spans="1:4" ht="15" x14ac:dyDescent="0.25">
      <c r="A178" s="23" t="s">
        <v>40</v>
      </c>
      <c r="B178" s="26" t="s">
        <v>446</v>
      </c>
      <c r="C178" s="25" t="s">
        <v>2426</v>
      </c>
      <c r="D178" s="23" t="s">
        <v>44</v>
      </c>
    </row>
    <row r="179" spans="1:4" ht="15" x14ac:dyDescent="0.25">
      <c r="A179" s="23" t="s">
        <v>40</v>
      </c>
      <c r="B179" s="26" t="s">
        <v>446</v>
      </c>
      <c r="C179" s="25" t="s">
        <v>329</v>
      </c>
      <c r="D179" s="23" t="s">
        <v>44</v>
      </c>
    </row>
    <row r="180" spans="1:4" ht="15" x14ac:dyDescent="0.25">
      <c r="A180" s="23" t="s">
        <v>40</v>
      </c>
      <c r="B180" s="26" t="s">
        <v>446</v>
      </c>
      <c r="C180" s="25" t="s">
        <v>2411</v>
      </c>
      <c r="D180" s="23" t="s">
        <v>44</v>
      </c>
    </row>
    <row r="181" spans="1:4" ht="15" x14ac:dyDescent="0.25">
      <c r="A181" s="23" t="s">
        <v>40</v>
      </c>
      <c r="B181" s="26" t="s">
        <v>446</v>
      </c>
      <c r="C181" s="25" t="s">
        <v>602</v>
      </c>
      <c r="D181" s="23" t="s">
        <v>44</v>
      </c>
    </row>
    <row r="182" spans="1:4" ht="15" x14ac:dyDescent="0.25">
      <c r="A182" s="23" t="s">
        <v>40</v>
      </c>
      <c r="B182" s="26" t="s">
        <v>446</v>
      </c>
      <c r="C182" s="25" t="s">
        <v>293</v>
      </c>
      <c r="D182" s="23" t="s">
        <v>44</v>
      </c>
    </row>
    <row r="183" spans="1:4" ht="15" x14ac:dyDescent="0.25">
      <c r="A183" s="23" t="s">
        <v>40</v>
      </c>
      <c r="B183" s="26" t="s">
        <v>446</v>
      </c>
      <c r="C183" s="25" t="s">
        <v>42</v>
      </c>
      <c r="D183" s="23" t="s">
        <v>44</v>
      </c>
    </row>
    <row r="184" spans="1:4" ht="15" x14ac:dyDescent="0.25">
      <c r="A184" s="23" t="s">
        <v>40</v>
      </c>
      <c r="B184" s="26" t="s">
        <v>446</v>
      </c>
      <c r="C184" s="25" t="s">
        <v>2370</v>
      </c>
      <c r="D184" s="23" t="s">
        <v>44</v>
      </c>
    </row>
    <row r="185" spans="1:4" ht="15" x14ac:dyDescent="0.25">
      <c r="A185" s="23" t="s">
        <v>40</v>
      </c>
      <c r="B185" s="26" t="s">
        <v>446</v>
      </c>
      <c r="C185" s="25" t="s">
        <v>2413</v>
      </c>
      <c r="D185" s="23" t="s">
        <v>44</v>
      </c>
    </row>
    <row r="186" spans="1:4" ht="15" x14ac:dyDescent="0.25">
      <c r="A186" s="23" t="s">
        <v>40</v>
      </c>
      <c r="B186" s="26" t="s">
        <v>446</v>
      </c>
      <c r="C186" s="25" t="s">
        <v>715</v>
      </c>
      <c r="D186" s="23" t="s">
        <v>44</v>
      </c>
    </row>
    <row r="187" spans="1:4" ht="15" x14ac:dyDescent="0.25">
      <c r="A187" s="23" t="s">
        <v>40</v>
      </c>
      <c r="B187" s="26" t="s">
        <v>446</v>
      </c>
      <c r="C187" s="25" t="s">
        <v>133</v>
      </c>
      <c r="D187" s="23" t="s">
        <v>44</v>
      </c>
    </row>
    <row r="188" spans="1:4" ht="15" x14ac:dyDescent="0.25">
      <c r="A188" s="23" t="s">
        <v>40</v>
      </c>
      <c r="B188" s="26" t="s">
        <v>446</v>
      </c>
      <c r="C188" s="25" t="s">
        <v>2427</v>
      </c>
      <c r="D188" s="23" t="s">
        <v>44</v>
      </c>
    </row>
    <row r="189" spans="1:4" ht="15" x14ac:dyDescent="0.25">
      <c r="A189" s="23" t="s">
        <v>40</v>
      </c>
      <c r="B189" s="26" t="s">
        <v>446</v>
      </c>
      <c r="C189" s="25" t="s">
        <v>699</v>
      </c>
      <c r="D189" s="23" t="s">
        <v>44</v>
      </c>
    </row>
    <row r="190" spans="1:4" ht="15" x14ac:dyDescent="0.25">
      <c r="A190" s="23" t="s">
        <v>40</v>
      </c>
      <c r="B190" s="26" t="s">
        <v>54</v>
      </c>
      <c r="C190" s="25" t="s">
        <v>171</v>
      </c>
      <c r="D190" s="23" t="s">
        <v>44</v>
      </c>
    </row>
    <row r="191" spans="1:4" ht="15" x14ac:dyDescent="0.25">
      <c r="A191" s="23" t="s">
        <v>40</v>
      </c>
      <c r="B191" s="26" t="s">
        <v>54</v>
      </c>
      <c r="C191" s="25" t="s">
        <v>55</v>
      </c>
      <c r="D191" s="23" t="s">
        <v>44</v>
      </c>
    </row>
    <row r="192" spans="1:4" ht="15" x14ac:dyDescent="0.25">
      <c r="A192" s="23" t="s">
        <v>40</v>
      </c>
      <c r="B192" s="26" t="s">
        <v>54</v>
      </c>
      <c r="C192" s="25" t="s">
        <v>63</v>
      </c>
      <c r="D192" s="23" t="s">
        <v>44</v>
      </c>
    </row>
    <row r="193" spans="1:4" ht="15" x14ac:dyDescent="0.25">
      <c r="A193" s="23" t="s">
        <v>40</v>
      </c>
      <c r="B193" s="26" t="s">
        <v>54</v>
      </c>
      <c r="C193" s="25" t="s">
        <v>146</v>
      </c>
      <c r="D193" s="23" t="s">
        <v>44</v>
      </c>
    </row>
    <row r="194" spans="1:4" ht="15" x14ac:dyDescent="0.25">
      <c r="A194" s="23" t="s">
        <v>40</v>
      </c>
      <c r="B194" s="26" t="s">
        <v>54</v>
      </c>
      <c r="C194" s="25" t="s">
        <v>2428</v>
      </c>
      <c r="D194" s="23" t="s">
        <v>44</v>
      </c>
    </row>
    <row r="195" spans="1:4" ht="15" x14ac:dyDescent="0.25">
      <c r="A195" s="23" t="s">
        <v>40</v>
      </c>
      <c r="B195" s="26" t="s">
        <v>54</v>
      </c>
      <c r="C195" s="25" t="s">
        <v>1356</v>
      </c>
      <c r="D195" s="23" t="s">
        <v>44</v>
      </c>
    </row>
    <row r="196" spans="1:4" ht="15" x14ac:dyDescent="0.25">
      <c r="A196" s="23" t="s">
        <v>40</v>
      </c>
      <c r="B196" s="26" t="s">
        <v>54</v>
      </c>
      <c r="C196" s="25" t="s">
        <v>407</v>
      </c>
      <c r="D196" s="23" t="s">
        <v>44</v>
      </c>
    </row>
    <row r="197" spans="1:4" ht="15" x14ac:dyDescent="0.25">
      <c r="A197" s="23" t="s">
        <v>40</v>
      </c>
      <c r="B197" s="26" t="s">
        <v>54</v>
      </c>
      <c r="C197" s="25" t="s">
        <v>1779</v>
      </c>
      <c r="D197" s="23" t="s">
        <v>44</v>
      </c>
    </row>
    <row r="198" spans="1:4" ht="15" x14ac:dyDescent="0.25">
      <c r="A198" s="23" t="s">
        <v>40</v>
      </c>
      <c r="B198" s="26" t="s">
        <v>54</v>
      </c>
      <c r="C198" s="25" t="s">
        <v>329</v>
      </c>
      <c r="D198" s="23" t="s">
        <v>44</v>
      </c>
    </row>
    <row r="199" spans="1:4" ht="15" x14ac:dyDescent="0.25">
      <c r="A199" s="23" t="s">
        <v>40</v>
      </c>
      <c r="B199" s="26" t="s">
        <v>54</v>
      </c>
      <c r="C199" s="25" t="s">
        <v>66</v>
      </c>
      <c r="D199" s="23" t="s">
        <v>44</v>
      </c>
    </row>
    <row r="200" spans="1:4" ht="15" x14ac:dyDescent="0.25">
      <c r="A200" s="23" t="s">
        <v>40</v>
      </c>
      <c r="B200" s="26" t="s">
        <v>54</v>
      </c>
      <c r="C200" s="25" t="s">
        <v>238</v>
      </c>
      <c r="D200" s="23" t="s">
        <v>44</v>
      </c>
    </row>
    <row r="201" spans="1:4" ht="15" x14ac:dyDescent="0.25">
      <c r="A201" s="23" t="s">
        <v>40</v>
      </c>
      <c r="B201" s="26" t="s">
        <v>54</v>
      </c>
      <c r="C201" s="25" t="s">
        <v>1332</v>
      </c>
      <c r="D201" s="23" t="s">
        <v>44</v>
      </c>
    </row>
    <row r="202" spans="1:4" ht="15" x14ac:dyDescent="0.25">
      <c r="A202" s="23" t="s">
        <v>40</v>
      </c>
      <c r="B202" s="26" t="s">
        <v>54</v>
      </c>
      <c r="C202" s="25" t="s">
        <v>884</v>
      </c>
      <c r="D202" s="23" t="s">
        <v>44</v>
      </c>
    </row>
    <row r="203" spans="1:4" ht="15" x14ac:dyDescent="0.25">
      <c r="A203" s="23" t="s">
        <v>40</v>
      </c>
      <c r="B203" s="26" t="s">
        <v>54</v>
      </c>
      <c r="C203" s="25" t="s">
        <v>602</v>
      </c>
      <c r="D203" s="23" t="s">
        <v>44</v>
      </c>
    </row>
    <row r="204" spans="1:4" ht="15" x14ac:dyDescent="0.25">
      <c r="A204" s="23" t="s">
        <v>40</v>
      </c>
      <c r="B204" s="26" t="s">
        <v>54</v>
      </c>
      <c r="C204" s="25" t="s">
        <v>1434</v>
      </c>
      <c r="D204" s="23" t="s">
        <v>44</v>
      </c>
    </row>
    <row r="205" spans="1:4" ht="15" x14ac:dyDescent="0.25">
      <c r="A205" s="23" t="s">
        <v>40</v>
      </c>
      <c r="B205" s="26" t="s">
        <v>54</v>
      </c>
      <c r="C205" s="25" t="s">
        <v>125</v>
      </c>
      <c r="D205" s="23" t="s">
        <v>44</v>
      </c>
    </row>
    <row r="206" spans="1:4" ht="15" x14ac:dyDescent="0.25">
      <c r="A206" s="23" t="s">
        <v>40</v>
      </c>
      <c r="B206" s="26" t="s">
        <v>54</v>
      </c>
      <c r="C206" s="25" t="s">
        <v>500</v>
      </c>
      <c r="D206" s="23" t="s">
        <v>44</v>
      </c>
    </row>
    <row r="207" spans="1:4" ht="15" x14ac:dyDescent="0.25">
      <c r="A207" s="23" t="s">
        <v>40</v>
      </c>
      <c r="B207" s="26" t="s">
        <v>54</v>
      </c>
      <c r="C207" s="25" t="s">
        <v>42</v>
      </c>
      <c r="D207" s="23" t="s">
        <v>44</v>
      </c>
    </row>
    <row r="208" spans="1:4" ht="15" x14ac:dyDescent="0.25">
      <c r="A208" s="23" t="s">
        <v>40</v>
      </c>
      <c r="B208" s="26" t="s">
        <v>54</v>
      </c>
      <c r="C208" s="25" t="s">
        <v>2429</v>
      </c>
      <c r="D208" s="23" t="s">
        <v>44</v>
      </c>
    </row>
    <row r="209" spans="1:4" ht="15" x14ac:dyDescent="0.25">
      <c r="A209" s="23" t="s">
        <v>40</v>
      </c>
      <c r="B209" s="26" t="s">
        <v>54</v>
      </c>
      <c r="C209" s="25" t="s">
        <v>1798</v>
      </c>
      <c r="D209" s="23" t="s">
        <v>44</v>
      </c>
    </row>
    <row r="210" spans="1:4" ht="15" x14ac:dyDescent="0.25">
      <c r="A210" s="23" t="s">
        <v>40</v>
      </c>
      <c r="B210" s="26" t="s">
        <v>54</v>
      </c>
      <c r="C210" s="25" t="s">
        <v>184</v>
      </c>
      <c r="D210" s="23" t="s">
        <v>44</v>
      </c>
    </row>
    <row r="211" spans="1:4" ht="15" x14ac:dyDescent="0.25">
      <c r="A211" s="23" t="s">
        <v>40</v>
      </c>
      <c r="B211" s="26" t="s">
        <v>54</v>
      </c>
      <c r="C211" s="25" t="s">
        <v>736</v>
      </c>
      <c r="D211" s="23" t="s">
        <v>44</v>
      </c>
    </row>
    <row r="212" spans="1:4" ht="15" x14ac:dyDescent="0.25">
      <c r="A212" s="23" t="s">
        <v>40</v>
      </c>
      <c r="B212" s="26" t="s">
        <v>54</v>
      </c>
      <c r="C212" s="25" t="s">
        <v>1870</v>
      </c>
      <c r="D212" s="23" t="s">
        <v>44</v>
      </c>
    </row>
    <row r="213" spans="1:4" ht="15" x14ac:dyDescent="0.25">
      <c r="A213" s="23" t="s">
        <v>40</v>
      </c>
      <c r="B213" s="26" t="s">
        <v>54</v>
      </c>
      <c r="C213" s="25" t="s">
        <v>1491</v>
      </c>
      <c r="D213" s="23" t="s">
        <v>44</v>
      </c>
    </row>
    <row r="214" spans="1:4" ht="15" x14ac:dyDescent="0.25">
      <c r="A214" s="23" t="s">
        <v>40</v>
      </c>
      <c r="B214" s="26" t="s">
        <v>54</v>
      </c>
      <c r="C214" s="25" t="s">
        <v>298</v>
      </c>
      <c r="D214" s="23" t="s">
        <v>44</v>
      </c>
    </row>
    <row r="215" spans="1:4" ht="15" x14ac:dyDescent="0.25">
      <c r="A215" s="23" t="s">
        <v>40</v>
      </c>
      <c r="B215" s="26" t="s">
        <v>54</v>
      </c>
      <c r="C215" s="25" t="s">
        <v>715</v>
      </c>
      <c r="D215" s="23" t="s">
        <v>44</v>
      </c>
    </row>
    <row r="216" spans="1:4" ht="15" x14ac:dyDescent="0.25">
      <c r="A216" s="23" t="s">
        <v>40</v>
      </c>
      <c r="B216" s="26" t="s">
        <v>54</v>
      </c>
      <c r="C216" s="25" t="s">
        <v>554</v>
      </c>
      <c r="D216" s="23" t="s">
        <v>44</v>
      </c>
    </row>
    <row r="217" spans="1:4" ht="15" x14ac:dyDescent="0.25">
      <c r="A217" s="23" t="s">
        <v>40</v>
      </c>
      <c r="B217" s="26" t="s">
        <v>54</v>
      </c>
      <c r="C217" s="25" t="s">
        <v>2430</v>
      </c>
      <c r="D217" s="23" t="s">
        <v>44</v>
      </c>
    </row>
    <row r="218" spans="1:4" ht="15" x14ac:dyDescent="0.25">
      <c r="A218" s="23" t="s">
        <v>40</v>
      </c>
      <c r="B218" s="26" t="s">
        <v>2431</v>
      </c>
      <c r="C218" s="25" t="s">
        <v>2432</v>
      </c>
      <c r="D218" s="23" t="s">
        <v>44</v>
      </c>
    </row>
    <row r="219" spans="1:4" ht="15" x14ac:dyDescent="0.25">
      <c r="A219" s="23" t="s">
        <v>40</v>
      </c>
      <c r="B219" s="26" t="s">
        <v>2433</v>
      </c>
      <c r="C219" s="25" t="s">
        <v>42</v>
      </c>
      <c r="D219" s="23" t="s">
        <v>44</v>
      </c>
    </row>
    <row r="220" spans="1:4" ht="15" x14ac:dyDescent="0.25">
      <c r="A220" s="23" t="s">
        <v>40</v>
      </c>
      <c r="B220" s="26" t="s">
        <v>2433</v>
      </c>
      <c r="C220" s="25" t="s">
        <v>2434</v>
      </c>
      <c r="D220" s="23" t="s">
        <v>44</v>
      </c>
    </row>
    <row r="221" spans="1:4" ht="15" x14ac:dyDescent="0.25">
      <c r="A221" s="23" t="s">
        <v>40</v>
      </c>
      <c r="B221" s="26" t="s">
        <v>975</v>
      </c>
      <c r="C221" s="25" t="s">
        <v>2435</v>
      </c>
      <c r="D221" s="23" t="s">
        <v>44</v>
      </c>
    </row>
    <row r="222" spans="1:4" ht="15" x14ac:dyDescent="0.25">
      <c r="A222" s="23" t="s">
        <v>40</v>
      </c>
      <c r="B222" s="26" t="s">
        <v>975</v>
      </c>
      <c r="C222" s="25" t="s">
        <v>2436</v>
      </c>
      <c r="D222" s="23" t="s">
        <v>44</v>
      </c>
    </row>
    <row r="223" spans="1:4" ht="15" x14ac:dyDescent="0.25">
      <c r="A223" s="23" t="s">
        <v>40</v>
      </c>
      <c r="B223" s="26" t="s">
        <v>975</v>
      </c>
      <c r="C223" s="25" t="s">
        <v>2437</v>
      </c>
      <c r="D223" s="23" t="s">
        <v>44</v>
      </c>
    </row>
    <row r="224" spans="1:4" ht="15" x14ac:dyDescent="0.25">
      <c r="A224" s="23" t="s">
        <v>40</v>
      </c>
      <c r="B224" s="26" t="s">
        <v>975</v>
      </c>
      <c r="C224" s="25" t="s">
        <v>2438</v>
      </c>
      <c r="D224" s="23" t="s">
        <v>44</v>
      </c>
    </row>
    <row r="225" spans="1:4" ht="15" x14ac:dyDescent="0.25">
      <c r="A225" s="23" t="s">
        <v>40</v>
      </c>
      <c r="B225" s="26" t="s">
        <v>975</v>
      </c>
      <c r="C225" s="25" t="s">
        <v>976</v>
      </c>
      <c r="D225" s="23" t="s">
        <v>44</v>
      </c>
    </row>
    <row r="226" spans="1:4" ht="15" x14ac:dyDescent="0.25">
      <c r="A226" s="23" t="s">
        <v>40</v>
      </c>
      <c r="B226" s="26" t="s">
        <v>2439</v>
      </c>
      <c r="C226" s="25" t="s">
        <v>2440</v>
      </c>
      <c r="D226" s="23" t="s">
        <v>44</v>
      </c>
    </row>
    <row r="227" spans="1:4" ht="15" x14ac:dyDescent="0.25">
      <c r="A227" s="23" t="s">
        <v>40</v>
      </c>
      <c r="B227" s="26" t="s">
        <v>2439</v>
      </c>
      <c r="C227" s="25" t="s">
        <v>42</v>
      </c>
      <c r="D227" s="23" t="s">
        <v>44</v>
      </c>
    </row>
    <row r="228" spans="1:4" ht="15" x14ac:dyDescent="0.25">
      <c r="A228" s="23" t="s">
        <v>40</v>
      </c>
      <c r="B228" s="26" t="s">
        <v>2439</v>
      </c>
      <c r="C228" s="25" t="s">
        <v>2441</v>
      </c>
      <c r="D228" s="23" t="s">
        <v>44</v>
      </c>
    </row>
    <row r="229" spans="1:4" ht="15" x14ac:dyDescent="0.25">
      <c r="A229" s="23" t="s">
        <v>40</v>
      </c>
      <c r="B229" s="26" t="s">
        <v>2439</v>
      </c>
      <c r="C229" s="25" t="s">
        <v>2442</v>
      </c>
      <c r="D229" s="23" t="s">
        <v>44</v>
      </c>
    </row>
    <row r="230" spans="1:4" ht="15" x14ac:dyDescent="0.25">
      <c r="A230" s="23" t="s">
        <v>40</v>
      </c>
      <c r="B230" s="26" t="s">
        <v>2439</v>
      </c>
      <c r="C230" s="25" t="s">
        <v>2443</v>
      </c>
      <c r="D230" s="23" t="s">
        <v>44</v>
      </c>
    </row>
    <row r="231" spans="1:4" ht="15" x14ac:dyDescent="0.25">
      <c r="A231" s="23" t="s">
        <v>40</v>
      </c>
      <c r="B231" s="26" t="s">
        <v>1161</v>
      </c>
      <c r="C231" s="25" t="s">
        <v>42</v>
      </c>
      <c r="D231" s="23" t="s">
        <v>44</v>
      </c>
    </row>
    <row r="232" spans="1:4" ht="15" x14ac:dyDescent="0.25">
      <c r="A232" s="23" t="s">
        <v>40</v>
      </c>
      <c r="B232" s="26" t="s">
        <v>1161</v>
      </c>
      <c r="C232" s="25" t="s">
        <v>1408</v>
      </c>
      <c r="D232" s="23" t="s">
        <v>44</v>
      </c>
    </row>
    <row r="233" spans="1:4" ht="15" x14ac:dyDescent="0.25">
      <c r="A233" s="23" t="s">
        <v>40</v>
      </c>
      <c r="B233" s="26" t="s">
        <v>76</v>
      </c>
      <c r="C233" s="25" t="s">
        <v>329</v>
      </c>
      <c r="D233" s="23" t="s">
        <v>44</v>
      </c>
    </row>
    <row r="234" spans="1:4" ht="15" x14ac:dyDescent="0.25">
      <c r="A234" s="23" t="s">
        <v>40</v>
      </c>
      <c r="B234" s="26" t="s">
        <v>76</v>
      </c>
      <c r="C234" s="25" t="s">
        <v>2444</v>
      </c>
      <c r="D234" s="23" t="s">
        <v>44</v>
      </c>
    </row>
    <row r="235" spans="1:4" ht="15" x14ac:dyDescent="0.25">
      <c r="A235" s="23" t="s">
        <v>40</v>
      </c>
      <c r="B235" s="26" t="s">
        <v>76</v>
      </c>
      <c r="C235" s="25" t="s">
        <v>707</v>
      </c>
      <c r="D235" s="23" t="s">
        <v>44</v>
      </c>
    </row>
    <row r="236" spans="1:4" ht="15" x14ac:dyDescent="0.25">
      <c r="A236" s="23" t="s">
        <v>40</v>
      </c>
      <c r="B236" s="26" t="s">
        <v>76</v>
      </c>
      <c r="C236" s="25" t="s">
        <v>77</v>
      </c>
      <c r="D236" s="23" t="s">
        <v>44</v>
      </c>
    </row>
    <row r="237" spans="1:4" ht="15" x14ac:dyDescent="0.25">
      <c r="A237" s="23" t="s">
        <v>40</v>
      </c>
      <c r="B237" s="26" t="s">
        <v>76</v>
      </c>
      <c r="C237" s="25" t="s">
        <v>125</v>
      </c>
      <c r="D237" s="23" t="s">
        <v>44</v>
      </c>
    </row>
    <row r="238" spans="1:4" ht="15" x14ac:dyDescent="0.25">
      <c r="A238" s="23" t="s">
        <v>40</v>
      </c>
      <c r="B238" s="26" t="s">
        <v>76</v>
      </c>
      <c r="C238" s="25" t="s">
        <v>1186</v>
      </c>
      <c r="D238" s="23" t="s">
        <v>44</v>
      </c>
    </row>
    <row r="239" spans="1:4" ht="15" x14ac:dyDescent="0.25">
      <c r="A239" s="23" t="s">
        <v>40</v>
      </c>
      <c r="B239" s="26" t="s">
        <v>76</v>
      </c>
      <c r="C239" s="25" t="s">
        <v>42</v>
      </c>
      <c r="D239" s="23" t="s">
        <v>44</v>
      </c>
    </row>
    <row r="240" spans="1:4" ht="15" x14ac:dyDescent="0.25">
      <c r="A240" s="23" t="s">
        <v>40</v>
      </c>
      <c r="B240" s="26" t="s">
        <v>76</v>
      </c>
      <c r="C240" s="25" t="s">
        <v>2370</v>
      </c>
      <c r="D240" s="23" t="s">
        <v>44</v>
      </c>
    </row>
    <row r="241" spans="1:4" ht="15" x14ac:dyDescent="0.25">
      <c r="A241" s="23" t="s">
        <v>40</v>
      </c>
      <c r="B241" s="26" t="s">
        <v>76</v>
      </c>
      <c r="C241" s="25" t="s">
        <v>184</v>
      </c>
      <c r="D241" s="23" t="s">
        <v>44</v>
      </c>
    </row>
    <row r="242" spans="1:4" ht="15" x14ac:dyDescent="0.25">
      <c r="A242" s="23" t="s">
        <v>40</v>
      </c>
      <c r="B242" s="26" t="s">
        <v>76</v>
      </c>
      <c r="C242" s="25" t="s">
        <v>2445</v>
      </c>
      <c r="D242" s="23" t="s">
        <v>44</v>
      </c>
    </row>
    <row r="243" spans="1:4" ht="15" x14ac:dyDescent="0.25">
      <c r="A243" s="23" t="s">
        <v>40</v>
      </c>
      <c r="B243" s="26" t="s">
        <v>76</v>
      </c>
      <c r="C243" s="25" t="s">
        <v>715</v>
      </c>
      <c r="D243" s="23" t="s">
        <v>44</v>
      </c>
    </row>
    <row r="244" spans="1:4" ht="15" x14ac:dyDescent="0.25">
      <c r="A244" s="23" t="s">
        <v>40</v>
      </c>
      <c r="B244" s="26" t="s">
        <v>76</v>
      </c>
      <c r="C244" s="25" t="s">
        <v>792</v>
      </c>
      <c r="D244" s="23" t="s">
        <v>44</v>
      </c>
    </row>
    <row r="245" spans="1:4" ht="15" x14ac:dyDescent="0.25">
      <c r="A245" s="23" t="s">
        <v>40</v>
      </c>
      <c r="B245" s="26" t="s">
        <v>1302</v>
      </c>
      <c r="C245" s="25" t="s">
        <v>293</v>
      </c>
      <c r="D245" s="23" t="s">
        <v>44</v>
      </c>
    </row>
    <row r="246" spans="1:4" ht="15" x14ac:dyDescent="0.25">
      <c r="A246" s="23" t="s">
        <v>40</v>
      </c>
      <c r="B246" s="26" t="s">
        <v>1302</v>
      </c>
      <c r="C246" s="25" t="s">
        <v>42</v>
      </c>
      <c r="D246" s="23" t="s">
        <v>44</v>
      </c>
    </row>
    <row r="247" spans="1:4" ht="15" x14ac:dyDescent="0.25">
      <c r="A247" s="23" t="s">
        <v>40</v>
      </c>
      <c r="B247" s="26" t="s">
        <v>1302</v>
      </c>
      <c r="C247" s="25" t="s">
        <v>2370</v>
      </c>
      <c r="D247" s="23" t="s">
        <v>44</v>
      </c>
    </row>
    <row r="248" spans="1:4" ht="15" x14ac:dyDescent="0.25">
      <c r="A248" s="23" t="s">
        <v>40</v>
      </c>
      <c r="B248" s="26" t="s">
        <v>1302</v>
      </c>
      <c r="C248" s="25" t="s">
        <v>133</v>
      </c>
      <c r="D248" s="23" t="s">
        <v>44</v>
      </c>
    </row>
  </sheetData>
  <autoFilter ref="A1:D1" xr:uid="{D7501850-434E-4A73-AFD8-08507B7CD4D4}"/>
  <dataValidations count="3">
    <dataValidation type="date" operator="greaterThanOrEqual" allowBlank="1" showInputMessage="1" showErrorMessage="1" errorTitle="Fecha no válida" error="(No modificar) Fecha de modificación debe estar en el formato de fecha y hora correcto." promptTitle="Fecha y hora" prompt=" " sqref="B2:B248" xr:uid="{FDC2FE0F-633C-4A59-8FBD-705FF8F0BDE4}">
      <formula1>1</formula1>
    </dataValidation>
    <dataValidation type="textLength" operator="lessThanOrEqual" showInputMessage="1" showErrorMessage="1" errorTitle="Longitud excedida" error="Este valor debe tener 100 caracteres o menos." promptTitle="Texto (se requiere)" prompt="Longitud máxima: 100 caracteres." sqref="C2:C248" xr:uid="{2346B30D-494D-4EC5-91AE-A9FB31157A32}">
      <formula1>100</formula1>
    </dataValidation>
    <dataValidation showInputMessage="1" showErrorMessage="1" error=" " promptTitle="Búsqueda (se requiere)" prompt="Este registro de Materia ya tiene que existir en Microsoft Dynamics 365 o en este archivo de origen." sqref="B2:B248" xr:uid="{5925C6E3-86A1-4D9B-9C02-D820CB60E4F4}"/>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33468-3EBE-4706-B101-DE6EF1DDE57D}">
  <dimension ref="A1:E24"/>
  <sheetViews>
    <sheetView tabSelected="1" topLeftCell="B17" workbookViewId="0">
      <selection activeCell="D28" sqref="D28"/>
    </sheetView>
  </sheetViews>
  <sheetFormatPr baseColWidth="10" defaultColWidth="11.5703125" defaultRowHeight="12.75" x14ac:dyDescent="0.2"/>
  <cols>
    <col min="1" max="1" width="11.5703125" style="3"/>
    <col min="2" max="2" width="34.7109375" style="3" customWidth="1"/>
    <col min="3" max="3" width="42.7109375" style="3" customWidth="1"/>
    <col min="4" max="4" width="39.28515625" style="3" customWidth="1"/>
    <col min="5" max="5" width="52.28515625" style="3" customWidth="1"/>
    <col min="6" max="16384" width="11.5703125" style="3"/>
  </cols>
  <sheetData>
    <row r="1" spans="1:5" ht="140.44999999999999" customHeight="1" x14ac:dyDescent="0.25">
      <c r="A1" s="27"/>
      <c r="B1" s="72" t="s">
        <v>2446</v>
      </c>
      <c r="C1" s="72"/>
      <c r="D1" s="72"/>
      <c r="E1" s="72"/>
    </row>
    <row r="2" spans="1:5" ht="16.5" x14ac:dyDescent="0.3">
      <c r="A2" s="27"/>
      <c r="B2" s="29"/>
      <c r="C2" s="30"/>
      <c r="D2" s="30"/>
      <c r="E2" s="30"/>
    </row>
    <row r="3" spans="1:5" ht="49.5" x14ac:dyDescent="0.25">
      <c r="A3" s="27"/>
      <c r="B3" s="31" t="s">
        <v>2447</v>
      </c>
      <c r="C3" s="31" t="s">
        <v>2448</v>
      </c>
      <c r="D3" s="31" t="s">
        <v>2449</v>
      </c>
      <c r="E3" s="31" t="s">
        <v>2450</v>
      </c>
    </row>
    <row r="4" spans="1:5" ht="27" x14ac:dyDescent="0.25">
      <c r="A4" s="27"/>
      <c r="B4" s="32">
        <v>1</v>
      </c>
      <c r="C4" s="28" t="s">
        <v>2451</v>
      </c>
      <c r="D4" s="28" t="s">
        <v>2452</v>
      </c>
      <c r="E4" s="33" t="s">
        <v>2453</v>
      </c>
    </row>
    <row r="5" spans="1:5" ht="27" x14ac:dyDescent="0.25">
      <c r="A5" s="27"/>
      <c r="B5" s="32">
        <v>2</v>
      </c>
      <c r="C5" s="34" t="s">
        <v>2454</v>
      </c>
      <c r="D5" s="28" t="s">
        <v>2455</v>
      </c>
      <c r="E5" s="33" t="s">
        <v>2456</v>
      </c>
    </row>
    <row r="6" spans="1:5" ht="41.45" customHeight="1" x14ac:dyDescent="0.25">
      <c r="A6" s="27"/>
      <c r="B6" s="32">
        <v>3</v>
      </c>
      <c r="C6" s="34" t="s">
        <v>26</v>
      </c>
      <c r="D6" s="28" t="s">
        <v>2457</v>
      </c>
      <c r="E6" s="33" t="s">
        <v>2458</v>
      </c>
    </row>
    <row r="7" spans="1:5" ht="15" x14ac:dyDescent="0.25">
      <c r="A7" s="27"/>
      <c r="B7" s="65">
        <v>4</v>
      </c>
      <c r="C7" s="73" t="s">
        <v>2459</v>
      </c>
      <c r="D7" s="76"/>
      <c r="E7" s="79" t="s">
        <v>2460</v>
      </c>
    </row>
    <row r="8" spans="1:5" ht="15" x14ac:dyDescent="0.25">
      <c r="A8" s="27"/>
      <c r="B8" s="66"/>
      <c r="C8" s="74"/>
      <c r="D8" s="77"/>
      <c r="E8" s="80"/>
    </row>
    <row r="9" spans="1:5" ht="19.149999999999999" customHeight="1" x14ac:dyDescent="0.25">
      <c r="A9" s="27"/>
      <c r="B9" s="67"/>
      <c r="C9" s="75"/>
      <c r="D9" s="78"/>
      <c r="E9" s="81"/>
    </row>
    <row r="10" spans="1:5" ht="38.450000000000003" customHeight="1" x14ac:dyDescent="0.25">
      <c r="A10" s="27"/>
      <c r="B10" s="32">
        <v>5</v>
      </c>
      <c r="C10" s="33" t="s">
        <v>2461</v>
      </c>
      <c r="D10" s="35"/>
      <c r="E10" s="36" t="s">
        <v>2462</v>
      </c>
    </row>
    <row r="11" spans="1:5" ht="15" x14ac:dyDescent="0.25">
      <c r="A11" s="27"/>
      <c r="B11" s="65" t="s">
        <v>2463</v>
      </c>
      <c r="C11" s="33" t="s">
        <v>29</v>
      </c>
      <c r="D11" s="68" t="s">
        <v>2464</v>
      </c>
      <c r="E11" s="71" t="s">
        <v>2465</v>
      </c>
    </row>
    <row r="12" spans="1:5" ht="15" x14ac:dyDescent="0.25">
      <c r="A12" s="27"/>
      <c r="B12" s="66"/>
      <c r="C12" s="33" t="s">
        <v>30</v>
      </c>
      <c r="D12" s="69"/>
      <c r="E12" s="71"/>
    </row>
    <row r="13" spans="1:5" ht="15" x14ac:dyDescent="0.25">
      <c r="A13" s="27"/>
      <c r="B13" s="67"/>
      <c r="C13" s="33" t="s">
        <v>2466</v>
      </c>
      <c r="D13" s="70"/>
      <c r="E13" s="71"/>
    </row>
    <row r="14" spans="1:5" ht="94.5" x14ac:dyDescent="0.2">
      <c r="A14" s="37"/>
      <c r="B14" s="32">
        <v>9</v>
      </c>
      <c r="C14" s="33" t="s">
        <v>2451</v>
      </c>
      <c r="D14" s="33" t="s">
        <v>2467</v>
      </c>
      <c r="E14" s="28" t="s">
        <v>2468</v>
      </c>
    </row>
    <row r="15" spans="1:5" ht="15" x14ac:dyDescent="0.25">
      <c r="A15" s="27"/>
      <c r="B15" s="65">
        <v>10</v>
      </c>
      <c r="C15" s="38" t="s">
        <v>32</v>
      </c>
      <c r="D15" s="38" t="s">
        <v>2469</v>
      </c>
      <c r="E15" s="79" t="s">
        <v>2470</v>
      </c>
    </row>
    <row r="16" spans="1:5" ht="61.5" customHeight="1" x14ac:dyDescent="0.25">
      <c r="A16" s="27"/>
      <c r="B16" s="66"/>
      <c r="C16" s="39" t="s">
        <v>2471</v>
      </c>
      <c r="D16" s="39" t="s">
        <v>2472</v>
      </c>
      <c r="E16" s="82"/>
    </row>
    <row r="17" spans="1:5" ht="15" x14ac:dyDescent="0.25">
      <c r="A17" s="27"/>
      <c r="B17" s="66"/>
      <c r="C17" s="84" t="s">
        <v>2473</v>
      </c>
      <c r="D17" s="39" t="s">
        <v>2474</v>
      </c>
      <c r="E17" s="83"/>
    </row>
    <row r="18" spans="1:5" ht="81" x14ac:dyDescent="0.25">
      <c r="A18" s="27"/>
      <c r="B18" s="66"/>
      <c r="C18" s="85"/>
      <c r="D18" s="39" t="s">
        <v>2475</v>
      </c>
      <c r="E18" s="94" t="s">
        <v>2599</v>
      </c>
    </row>
    <row r="19" spans="1:5" ht="67.5" x14ac:dyDescent="0.25">
      <c r="A19" s="27"/>
      <c r="B19" s="67"/>
      <c r="C19" s="86"/>
      <c r="D19" s="39" t="s">
        <v>2476</v>
      </c>
      <c r="E19" s="40" t="s">
        <v>2477</v>
      </c>
    </row>
    <row r="20" spans="1:5" ht="40.5" x14ac:dyDescent="0.25">
      <c r="A20" s="27"/>
      <c r="B20" s="32">
        <v>11</v>
      </c>
      <c r="C20" s="33" t="s">
        <v>2478</v>
      </c>
      <c r="D20" s="41" t="s">
        <v>2464</v>
      </c>
      <c r="E20" s="33" t="s">
        <v>2479</v>
      </c>
    </row>
    <row r="21" spans="1:5" ht="20.25" x14ac:dyDescent="0.25">
      <c r="A21" s="27"/>
      <c r="B21" s="87"/>
      <c r="C21" s="88"/>
      <c r="D21" s="88"/>
      <c r="E21" s="89"/>
    </row>
    <row r="22" spans="1:5" ht="17.45" customHeight="1" x14ac:dyDescent="0.25">
      <c r="A22" s="27"/>
      <c r="B22" s="90" t="s">
        <v>2480</v>
      </c>
      <c r="C22" s="91"/>
      <c r="D22" s="91"/>
      <c r="E22" s="92"/>
    </row>
    <row r="23" spans="1:5" ht="15" x14ac:dyDescent="0.25">
      <c r="A23" s="27"/>
      <c r="B23" s="42" t="s">
        <v>2481</v>
      </c>
      <c r="C23" s="43"/>
      <c r="D23" s="43"/>
      <c r="E23" s="43"/>
    </row>
    <row r="24" spans="1:5" ht="15" x14ac:dyDescent="0.25">
      <c r="A24" s="27"/>
      <c r="B24" s="44" t="s">
        <v>2482</v>
      </c>
      <c r="C24" s="43"/>
      <c r="D24" s="43"/>
      <c r="E24" s="43"/>
    </row>
  </sheetData>
  <mergeCells count="13">
    <mergeCell ref="B15:B19"/>
    <mergeCell ref="E15:E17"/>
    <mergeCell ref="C17:C19"/>
    <mergeCell ref="B21:E21"/>
    <mergeCell ref="B22:E22"/>
    <mergeCell ref="B1:E1"/>
    <mergeCell ref="B7:B9"/>
    <mergeCell ref="C7:C9"/>
    <mergeCell ref="D7:D9"/>
    <mergeCell ref="E7:E9"/>
    <mergeCell ref="B11:B13"/>
    <mergeCell ref="D11:D13"/>
    <mergeCell ref="E11:E13"/>
  </mergeCells>
  <dataValidations count="3">
    <dataValidation type="date" operator="greaterThanOrEqual" allowBlank="1" showInputMessage="1" showErrorMessage="1" errorTitle="Fecha no válida" error="(No modificar) Fecha de modificación debe estar en el formato de fecha y hora correcto." promptTitle="Fecha y hora" prompt=" " sqref="A1:A11" xr:uid="{EEF5A2C5-096A-4998-AA92-F71F4F89D4A9}">
      <formula1>1</formula1>
    </dataValidation>
    <dataValidation type="textLength" operator="lessThanOrEqual" allowBlank="1" showInputMessage="1" showErrorMessage="1" errorTitle="Longitud excedida" error="Este valor debe tener 100 caracteres o menos." promptTitle="Texto" prompt="Longitud máxima: 100 caracteres." sqref="A1:A11" xr:uid="{5AA8675D-25C3-434C-B437-CD8D630013C7}">
      <formula1>100</formula1>
    </dataValidation>
    <dataValidation type="date" operator="greaterThanOrEqual" allowBlank="1" showInputMessage="1" showErrorMessage="1" errorTitle="Fecha no válida" error="Fecha de creación debe estar en el formato de fecha y hora correcto." promptTitle="Fecha y hora" prompt=" " sqref="B1:C11" xr:uid="{9633C8E6-1CB4-4F43-8CF7-0E695AB6D96A}">
      <formula1>1</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4565D-69F3-41A3-847F-B0379663890B}">
  <dimension ref="B5:F7"/>
  <sheetViews>
    <sheetView workbookViewId="0">
      <selection activeCell="I15" sqref="I15"/>
    </sheetView>
  </sheetViews>
  <sheetFormatPr baseColWidth="10" defaultColWidth="11.5703125" defaultRowHeight="12.75" x14ac:dyDescent="0.2"/>
  <cols>
    <col min="1" max="5" width="11.5703125" style="3"/>
    <col min="6" max="6" width="19.5703125" style="3" customWidth="1"/>
    <col min="7" max="16384" width="11.5703125" style="3"/>
  </cols>
  <sheetData>
    <row r="5" spans="2:6" x14ac:dyDescent="0.2">
      <c r="B5" s="93" t="s">
        <v>2483</v>
      </c>
      <c r="C5" s="93"/>
      <c r="D5" s="93"/>
      <c r="E5" s="93"/>
      <c r="F5" s="93"/>
    </row>
    <row r="6" spans="2:6" x14ac:dyDescent="0.2">
      <c r="B6" s="93"/>
      <c r="C6" s="93"/>
      <c r="D6" s="93"/>
      <c r="E6" s="93"/>
      <c r="F6" s="93"/>
    </row>
    <row r="7" spans="2:6" ht="58.15" customHeight="1" x14ac:dyDescent="0.2">
      <c r="B7" s="93"/>
      <c r="C7" s="93"/>
      <c r="D7" s="93"/>
      <c r="E7" s="93"/>
      <c r="F7" s="93"/>
    </row>
  </sheetData>
  <mergeCells count="1">
    <mergeCell ref="B5: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vt:lpstr>
      <vt:lpstr>Acumulado</vt:lpstr>
      <vt:lpstr>Bien_Servicio</vt:lpstr>
      <vt:lpstr>Campos </vt:lpstr>
      <vt:lpstr>Desistidos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Alejandro Romero Pacheco</dc:creator>
  <cp:keywords/>
  <dc:description/>
  <cp:lastModifiedBy>Jose Antonio Ventura Castro</cp:lastModifiedBy>
  <cp:revision/>
  <dcterms:created xsi:type="dcterms:W3CDTF">2022-09-06T12:31:30Z</dcterms:created>
  <dcterms:modified xsi:type="dcterms:W3CDTF">2022-11-10T12:28:31Z</dcterms:modified>
  <cp:category/>
  <cp:contentStatus/>
</cp:coreProperties>
</file>