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fsalgadoc\Downloads\"/>
    </mc:Choice>
  </mc:AlternateContent>
  <bookViews>
    <workbookView xWindow="-105" yWindow="-105" windowWidth="23250" windowHeight="12570"/>
  </bookViews>
  <sheets>
    <sheet name="tabla consolidad de resultados" sheetId="3" r:id="rId1"/>
    <sheet name="base de datos" sheetId="1" r:id="rId2"/>
    <sheet name="tabla de homologacion" sheetId="2" r:id="rId3"/>
  </sheets>
  <definedNames>
    <definedName name="_xlnm._FilterDatabase" localSheetId="1" hidden="1">'base de datos'!$B$15:$H$44</definedName>
    <definedName name="_xlnm.Print_Area" localSheetId="1">'base de datos'!$B$16:$C$44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6" i="3" l="1"/>
  <c r="F17" i="3"/>
  <c r="F18" i="3"/>
  <c r="F19" i="3"/>
  <c r="F20" i="3"/>
  <c r="F21" i="3"/>
  <c r="E50" i="1"/>
  <c r="B17" i="1"/>
  <c r="B18" i="1" s="1"/>
  <c r="B19" i="1" s="1"/>
  <c r="B20" i="1" s="1"/>
  <c r="B21" i="1" s="1"/>
  <c r="B22" i="1" s="1"/>
  <c r="B23" i="1" s="1"/>
  <c r="B24" i="1" s="1"/>
  <c r="B25" i="1" s="1"/>
  <c r="B26" i="1" s="1"/>
  <c r="B27" i="1" s="1"/>
  <c r="B28" i="1" s="1"/>
  <c r="B29" i="1" s="1"/>
  <c r="B30" i="1" s="1"/>
  <c r="B31" i="1" s="1"/>
  <c r="B32" i="1" s="1"/>
  <c r="B33" i="1" s="1"/>
  <c r="B34" i="1" s="1"/>
  <c r="B35" i="1" s="1"/>
  <c r="B36" i="1" s="1"/>
  <c r="B37" i="1" s="1"/>
  <c r="F22" i="3"/>
  <c r="F15" i="3"/>
  <c r="F14" i="3"/>
  <c r="F13" i="3"/>
  <c r="F12" i="3"/>
  <c r="F11" i="3"/>
  <c r="F10" i="3"/>
</calcChain>
</file>

<file path=xl/sharedStrings.xml><?xml version="1.0" encoding="utf-8"?>
<sst xmlns="http://schemas.openxmlformats.org/spreadsheetml/2006/main" count="217" uniqueCount="112">
  <si>
    <t>N°</t>
  </si>
  <si>
    <t>Número de Caso</t>
  </si>
  <si>
    <t>Título</t>
  </si>
  <si>
    <t xml:space="preserve">Fecha Real de Atención </t>
  </si>
  <si>
    <t xml:space="preserve">Fecha de Termino </t>
  </si>
  <si>
    <t>Estado</t>
  </si>
  <si>
    <t>Activo</t>
  </si>
  <si>
    <t>Resuelto</t>
  </si>
  <si>
    <t>CAS-6749683-X2G5L1</t>
  </si>
  <si>
    <t>CAS-6763942-M5F1N2</t>
  </si>
  <si>
    <t>CAS-6768036-B6V4J5</t>
  </si>
  <si>
    <t>CAS-6771246-S7Z3Q5</t>
  </si>
  <si>
    <t>CAS-6793335-S3R9W8</t>
  </si>
  <si>
    <t>CAS-6791623-F6S9B6</t>
  </si>
  <si>
    <t>CAS-6810938-J1P6W6</t>
  </si>
  <si>
    <t>CAS-6810942-G9G5M6</t>
  </si>
  <si>
    <t>CAS-6813116-W4W1L0</t>
  </si>
  <si>
    <t>CAS-6816766-W4Q6P5</t>
  </si>
  <si>
    <t>CAS-6822113-N3M6V5</t>
  </si>
  <si>
    <t>CAS-6822129-P6D3V9</t>
  </si>
  <si>
    <t>CAS-6841661-X3C1R3</t>
  </si>
  <si>
    <t>CAS-6841833-J0W8H3</t>
  </si>
  <si>
    <t>CAS-6850028-X5B5K9</t>
  </si>
  <si>
    <t>CAS-6855158-D9B6L2</t>
  </si>
  <si>
    <t>CAS-6858489-G2J2X5</t>
  </si>
  <si>
    <t>CAS-6862266-L9B7M3</t>
  </si>
  <si>
    <t>Calculo del Indicador:</t>
  </si>
  <si>
    <t>Número de reclamos respondidos en año t</t>
  </si>
  <si>
    <t>Total de reclamos recibidos al año t</t>
  </si>
  <si>
    <t xml:space="preserve">Porcentaje de reclamos respondidos respecto de los reclamos recibidos en año t </t>
  </si>
  <si>
    <t xml:space="preserve"> </t>
  </si>
  <si>
    <t>Nombre original</t>
  </si>
  <si>
    <t>Columna C</t>
  </si>
  <si>
    <t>Código único de identificación (ID) del reclamo</t>
  </si>
  <si>
    <t>Columna D</t>
  </si>
  <si>
    <t>Actuaciones, atenciones y productos (bienes y/o servicio) que aplica</t>
  </si>
  <si>
    <t>Subcategorias Columna D</t>
  </si>
  <si>
    <t>2.6. Otras consultas y opiniones en materia habitacional</t>
  </si>
  <si>
    <t>Columna E</t>
  </si>
  <si>
    <t xml:space="preserve">Fecha real de atención </t>
  </si>
  <si>
    <t xml:space="preserve">Fecha de ingreso </t>
  </si>
  <si>
    <t>Columna F</t>
  </si>
  <si>
    <t xml:space="preserve">Fecha de término </t>
  </si>
  <si>
    <t>Fecha de respuesta</t>
  </si>
  <si>
    <t>Columna G</t>
  </si>
  <si>
    <t>N° de oficio o identificación del documento en que se contiene la respuesta</t>
  </si>
  <si>
    <t>Columna H</t>
  </si>
  <si>
    <t>Estado del reclamo</t>
  </si>
  <si>
    <t>Subcategorias Columna H</t>
  </si>
  <si>
    <t>Ingresado</t>
  </si>
  <si>
    <t xml:space="preserve">En análisis </t>
  </si>
  <si>
    <t>Respondido</t>
  </si>
  <si>
    <t xml:space="preserve">Resuelto </t>
  </si>
  <si>
    <t>Nota 2: Descripción como aplica una Respuesta Resolutiva en el Servicio</t>
  </si>
  <si>
    <t>Nota 3: Descripción como aplica el análisis de los reclamos desistidos/duplicados/derivados en el Servicio</t>
  </si>
  <si>
    <t>Mes</t>
  </si>
  <si>
    <t>Número de Reclamos al año t</t>
  </si>
  <si>
    <t>Número de respuestas en el año t</t>
  </si>
  <si>
    <t>% de Reclamos respondidos al año t (por mes)</t>
  </si>
  <si>
    <t>Año t-1, 2,3…n</t>
  </si>
  <si>
    <t>Enero</t>
  </si>
  <si>
    <t>Febrero</t>
  </si>
  <si>
    <t>Marzo</t>
  </si>
  <si>
    <t>Abril</t>
  </si>
  <si>
    <t>Mayo</t>
  </si>
  <si>
    <t>Junio</t>
  </si>
  <si>
    <t>Julio</t>
  </si>
  <si>
    <t>Agosto</t>
  </si>
  <si>
    <t>Septiembre</t>
  </si>
  <si>
    <t>Octubre</t>
  </si>
  <si>
    <t>Noviembre</t>
  </si>
  <si>
    <t>Diciembre</t>
  </si>
  <si>
    <t>Total</t>
  </si>
  <si>
    <t>CAS-6721655-B9J1H6</t>
  </si>
  <si>
    <t>CAS-6724412-W6F4Q1</t>
  </si>
  <si>
    <t>CAS-6746526-D0Q0H8</t>
  </si>
  <si>
    <t>CAS-6749532-H2D9Q9</t>
  </si>
  <si>
    <t>2.2.04. Subsidio de Arriendo de Vivienda (D.S. 52)</t>
  </si>
  <si>
    <t>5.1.3.2. Trato del funcionario/a (Atención Presencial)</t>
  </si>
  <si>
    <t>6.3.2. Incumplimiento de contrato (Empresas constructoras)</t>
  </si>
  <si>
    <t>2.2.3.5. Consulta general PPPF</t>
  </si>
  <si>
    <t>5.2.2.1. Fluidez del servicio (Atención virtual)</t>
  </si>
  <si>
    <t>2.2.3.2. PPPF II</t>
  </si>
  <si>
    <t>6.3.5. Otras consultas y opiniones sobre empresas constructoras</t>
  </si>
  <si>
    <t>2.2.1.1. Postulación Individual (D.S. 49)</t>
  </si>
  <si>
    <t>2.2.2.4. Consulta general Sistema Integrado de Subsidio Habitacional D.S. 01</t>
  </si>
  <si>
    <t>17. Otras consultas y opiniones</t>
  </si>
  <si>
    <t>productos</t>
  </si>
  <si>
    <t>Actuaciones</t>
  </si>
  <si>
    <t>atenciones</t>
  </si>
  <si>
    <t>CAS-6879317-Q1Z4Q7</t>
  </si>
  <si>
    <t>CAS-6886979-B1R4S3</t>
  </si>
  <si>
    <t>CAS-6901820-F1K9G6</t>
  </si>
  <si>
    <t>4.06. Desbloqueo de libreta de ahorro</t>
  </si>
  <si>
    <t>CAS-6972421-S7H1N3</t>
  </si>
  <si>
    <t>CAS-6979447-S8Q8R3</t>
  </si>
  <si>
    <t xml:space="preserve">Al ingresar un reclamo a través de nuestras vías de atención (formulario de contacto), se asigna a un analista del equipo de gestión de solicitudes Ley 19.880.
El analista, da lectura al reclamo de forma exhaustiva, determinando si este es de competencia de la Institución, si amerita solicitar mayores antecedentes para la entrega de una respuesta resolutiva y se revisa  la bandeja de entrada de los formularios de contáctenos que llegan a la plataforma CRM, a fin de, verificar la existencia de duplicidad del reclamo.
Cuando el reclamo no es de competencia de SERVIU, Region de Los Rios, se deriva al órgano competente de acuerdo al ordenamiento jurídico a través de oficio y se notifica al ciudadano de dicha derivación, adjuntando el oficio que acredita el acto administrativo, para su respectivo seguimiento. Con este acto se da por finalizado el reclamo a través de una respuesta definitiva (Ley 19.880, Artículo 14. Principio de inexcusabilidad).
Cuando un reclamo no es claro o le faltan antecedentes para entregar una respuesta resolutiva, a través de una respuesta provisoria se solicita al ciudadano la completitud de los antecedentes o la aclaración reclamo. Además se notifica que esta subsanación se debe efectuar en el plazo de 5 días hábiles, contados desde la publicación  de la respuesta provisoria.
El caso se mantiene activo en el sistema CRM por 5 días hábiles a la espera de la respuesta por parte del ciudadano. Si la persona  remite los antecedentes  o aclara el reclamo, el analista gestionar y prepara la respuesta resolutiva y finaliza el reclamo con una respuesta definitiva. 
En la situación que el ciudadano no remita lo solicitado, se notifica (día 6 hábil) a través de una respuesta definitiva  que expiró el plazo de la rectificación y se finaliza el reclamo.
Finalmente, en el caso que el analista detecte que el reclamo se encuentra duplicado, se responde al ciudadano informando que se dará respuesta a su disconformidad a través del N° de Caso xxxx, y finalizan las duplicidades. </t>
  </si>
  <si>
    <t>CAS-7038534-H5J3S4</t>
  </si>
  <si>
    <t>CAS-7043505-Z9G5S6</t>
  </si>
  <si>
    <t>4.07. Entrega de escritura de cancelación</t>
  </si>
  <si>
    <t>Detalle columnas Medio de Verificación exigidas por el Decreto N°465/2021</t>
  </si>
  <si>
    <t>Homologación MV DS N°465/2021</t>
  </si>
  <si>
    <t>No hay casos derivados o desistidos</t>
  </si>
  <si>
    <r>
      <rPr>
        <b/>
        <sz val="10"/>
        <rFont val="Calibri"/>
        <family val="2"/>
        <scheme val="minor"/>
      </rPr>
      <t xml:space="preserve">Nota 4: </t>
    </r>
    <r>
      <rPr>
        <sz val="10"/>
        <rFont val="Calibri"/>
        <family val="2"/>
        <scheme val="minor"/>
      </rPr>
      <t xml:space="preserve">Para poder identificar si SERVIU presentan reclamos Derivados o Desistidos, en la hoja Base de Datos se pintarán la celda de los reclamos según el siguiente criterio:
- Reclamos Derivado: </t>
    </r>
    <r>
      <rPr>
        <b/>
        <sz val="10"/>
        <color theme="8" tint="-0.249977111117893"/>
        <rFont val="Calibri"/>
        <family val="2"/>
        <scheme val="minor"/>
      </rPr>
      <t>AZUL</t>
    </r>
    <r>
      <rPr>
        <sz val="10"/>
        <rFont val="Calibri"/>
        <family val="2"/>
        <scheme val="minor"/>
      </rPr>
      <t xml:space="preserve">
- Reclamos Desistidos: </t>
    </r>
    <r>
      <rPr>
        <b/>
        <sz val="10"/>
        <color rgb="FFFF0000"/>
        <rFont val="Calibri"/>
        <family val="2"/>
        <scheme val="minor"/>
      </rPr>
      <t>ROJO</t>
    </r>
  </si>
  <si>
    <r>
      <t>Derivado -</t>
    </r>
    <r>
      <rPr>
        <b/>
        <sz val="10"/>
        <color theme="8" tint="-0.249977111117893"/>
        <rFont val="Calibri Light"/>
        <family val="2"/>
        <scheme val="major"/>
      </rPr>
      <t xml:space="preserve"> Celdas pintadas en Azul hoja Base de Datos</t>
    </r>
  </si>
  <si>
    <t>Es la Respuesta que debe resolver o buscar una solución a un problema que plantea el ciudadano/a, cuyo origen es por una insatisfacción de bienes y servicios que presta El Servicio de Vivienda y Urbanizacion (SERVIU), de la Region de Los Rios
La respuesta puede ser positiva o negativa para el ciudadano/a, se debe especificar la gestión realizada y el resultado obtenido, con el objeto de poner término al conflicto. 
El SERVIU Los Ríos al momento de recibir un reclamo tiene como fin principal poder entregar una respuesta al ciudadano con decisiones acordes a lo solicitado.
Una vez recibido un reclamo este queda con el estado “Activo” en el sistema CRM y el analista da lectura de forma exhaustiva, permitiendo determinar en primer lugar si el reclamo ingresado es de competencia de esta Subsecretaria, para luego derivar al área relacionada y realizar todas las gestiones internas necesarias para recopilar toda la información y responder de manera completa y oportuna en los plazos establecidos por Ley 19.880, la cual entrega 20 días hábiles para la resolución de los casos. 
El Reclamo se mantiene en estado “Activo”, hasta que se entregue una “Respuesta Resolutiva” al usuario, con ello, se cierra el caso y se genera la marca en el sistema CRM como “Resuelto”, lo que corresponde a la categoría “Respondido” de acuerdo al DS N°465/2021.</t>
  </si>
  <si>
    <r>
      <rPr>
        <b/>
        <sz val="10"/>
        <rFont val="Calibri"/>
        <family val="2"/>
        <scheme val="minor"/>
      </rPr>
      <t>Nota 1:</t>
    </r>
    <r>
      <rPr>
        <sz val="10"/>
        <rFont val="Calibri"/>
        <family val="2"/>
        <scheme val="minor"/>
      </rPr>
      <t xml:space="preserve"> en las columnas C y G se repite el nombre "Número de Caso", ya que en nuestro sistema CRM a través de ese numero se puede hacer la trazabilidad completa del reclamo. </t>
    </r>
  </si>
  <si>
    <t xml:space="preserve">INDICADOR RECLAMOS RESPONDIDOS   
SERVICIO DE VIVIENDA Y URBANIZACION, REGION DE LOS RIOS                                               </t>
  </si>
  <si>
    <t>Formula de cálculo:  (Número de reclamos respondidos en año t / Total de reclamos recibidos al año t)*100</t>
  </si>
  <si>
    <t>Número de caso</t>
  </si>
  <si>
    <r>
      <t xml:space="preserve">Desistido  - </t>
    </r>
    <r>
      <rPr>
        <b/>
        <sz val="10"/>
        <color rgb="FFFF0000"/>
        <rFont val="Calibri"/>
        <family val="2"/>
        <scheme val="minor"/>
      </rPr>
      <t>Celdas pintadas en Rojo hoja Base de Datos</t>
    </r>
  </si>
  <si>
    <r>
      <rPr>
        <b/>
        <sz val="10"/>
        <rFont val="Calibri"/>
        <family val="2"/>
        <scheme val="minor"/>
      </rPr>
      <t>Nota 5</t>
    </r>
    <r>
      <rPr>
        <sz val="10"/>
        <rFont val="Calibri"/>
        <family val="2"/>
        <scheme val="minor"/>
      </rPr>
      <t xml:space="preserve">: </t>
    </r>
    <r>
      <rPr>
        <sz val="12"/>
        <rFont val="Calibri"/>
        <family val="2"/>
        <scheme val="minor"/>
      </rPr>
      <t>Durante el año 2022 no se presentaron reclamos desistidos, derivados ni duplicados.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</si>
</sst>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7" x14ac:knownFonts="1">
    <font>
      <sz val="11"/>
      <color theme="1"/>
      <name val="Calibri"/>
      <family val="2"/>
      <scheme val="minor"/>
    </font>
    <font>
      <sz val="11"/>
      <color theme="1"/>
      <name val="Calibri"/>
      <family val="2"/>
      <scheme val="minor"/>
    </font>
    <font>
      <sz val="10"/>
      <name val="Calibri Light"/>
      <family val="2"/>
      <scheme val="major"/>
    </font>
    <font>
      <b/>
      <sz val="10"/>
      <color rgb="FFFFFFFF"/>
      <name val="Calibri Light"/>
      <family val="2"/>
      <scheme val="major"/>
    </font>
    <font>
      <sz val="10"/>
      <color theme="1"/>
      <name val="Calibri"/>
      <family val="2"/>
      <scheme val="minor"/>
    </font>
    <font>
      <b/>
      <sz val="10"/>
      <color rgb="FFFF0000"/>
      <name val="Calibri"/>
      <family val="2"/>
      <scheme val="minor"/>
    </font>
    <font>
      <sz val="10"/>
      <color rgb="FFFF0000"/>
      <name val="Calibri"/>
      <family val="2"/>
      <scheme val="minor"/>
    </font>
    <font>
      <b/>
      <sz val="10"/>
      <name val="Calibri"/>
      <family val="2"/>
      <scheme val="minor"/>
    </font>
    <font>
      <sz val="10"/>
      <name val="Calibri"/>
      <family val="2"/>
      <scheme val="minor"/>
    </font>
    <font>
      <b/>
      <sz val="10"/>
      <color theme="8" tint="-0.249977111117893"/>
      <name val="Calibri"/>
      <family val="2"/>
      <scheme val="minor"/>
    </font>
    <font>
      <sz val="18"/>
      <name val="Calibri"/>
      <family val="2"/>
      <scheme val="minor"/>
    </font>
    <font>
      <u/>
      <sz val="18"/>
      <name val="Calibri"/>
      <family val="2"/>
      <scheme val="minor"/>
    </font>
    <font>
      <b/>
      <sz val="10"/>
      <color theme="8" tint="-0.249977111117893"/>
      <name val="Calibri Light"/>
      <family val="2"/>
      <scheme val="major"/>
    </font>
    <font>
      <b/>
      <sz val="11"/>
      <name val="Calibri"/>
      <family val="2"/>
      <scheme val="minor"/>
    </font>
    <font>
      <sz val="12"/>
      <name val="Calibri"/>
      <family val="2"/>
      <scheme val="minor"/>
    </font>
    <font>
      <sz val="11"/>
      <name val="Calibri"/>
      <family val="2"/>
      <scheme val="minor"/>
    </font>
    <font>
      <sz val="10"/>
      <color theme="4"/>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78">
    <xf numFmtId="0" fontId="0" fillId="0" borderId="0" xfId="0"/>
    <xf numFmtId="0" fontId="2" fillId="0" borderId="0" xfId="0" applyFont="1"/>
    <xf numFmtId="0" fontId="2" fillId="2" borderId="0" xfId="0" applyFont="1" applyFill="1"/>
    <xf numFmtId="0" fontId="3" fillId="0" borderId="0" xfId="0" applyFont="1"/>
    <xf numFmtId="0" fontId="4" fillId="0" borderId="0" xfId="0" applyFont="1"/>
    <xf numFmtId="0" fontId="2" fillId="0" borderId="0" xfId="0" applyFont="1" applyAlignment="1">
      <alignment vertical="center" wrapText="1"/>
    </xf>
    <xf numFmtId="2" fontId="2" fillId="0" borderId="0" xfId="0" applyNumberFormat="1" applyFont="1"/>
    <xf numFmtId="0" fontId="2" fillId="0" borderId="0" xfId="0" applyFont="1" applyAlignment="1">
      <alignment horizontal="center"/>
    </xf>
    <xf numFmtId="0" fontId="4" fillId="0" borderId="0" xfId="0" applyFont="1" applyAlignment="1">
      <alignment horizontal="center"/>
    </xf>
    <xf numFmtId="0" fontId="6" fillId="0" borderId="0" xfId="0" applyFont="1" applyAlignment="1">
      <alignment horizontal="center"/>
    </xf>
    <xf numFmtId="0" fontId="7" fillId="3" borderId="1" xfId="0" applyFont="1" applyFill="1" applyBorder="1" applyAlignment="1">
      <alignment horizontal="center" vertical="center" wrapText="1"/>
    </xf>
    <xf numFmtId="0" fontId="8" fillId="0" borderId="1" xfId="0" applyFont="1" applyBorder="1" applyAlignment="1">
      <alignment horizontal="center"/>
    </xf>
    <xf numFmtId="49" fontId="8" fillId="0" borderId="1" xfId="0" applyNumberFormat="1" applyFont="1" applyBorder="1"/>
    <xf numFmtId="0" fontId="8" fillId="0" borderId="1" xfId="0" applyFont="1" applyBorder="1"/>
    <xf numFmtId="49" fontId="8" fillId="0" borderId="1" xfId="0" applyNumberFormat="1" applyFont="1" applyBorder="1" applyAlignment="1">
      <alignment horizontal="center"/>
    </xf>
    <xf numFmtId="49" fontId="0" fillId="0" borderId="1" xfId="0" applyNumberFormat="1" applyFont="1" applyBorder="1"/>
    <xf numFmtId="0" fontId="4" fillId="0" borderId="1" xfId="0" applyFont="1" applyBorder="1"/>
    <xf numFmtId="0" fontId="4" fillId="0" borderId="1" xfId="0" applyFont="1" applyBorder="1" applyAlignment="1">
      <alignment horizontal="center"/>
    </xf>
    <xf numFmtId="49" fontId="4" fillId="0" borderId="1" xfId="0" applyNumberFormat="1" applyFont="1" applyBorder="1"/>
    <xf numFmtId="0" fontId="8" fillId="0" borderId="0" xfId="0" applyFont="1"/>
    <xf numFmtId="0" fontId="7" fillId="0" borderId="0" xfId="0" applyFont="1"/>
    <xf numFmtId="49" fontId="8" fillId="0" borderId="2" xfId="0" applyNumberFormat="1" applyFont="1" applyBorder="1" applyAlignment="1">
      <alignment vertical="center" wrapText="1"/>
    </xf>
    <xf numFmtId="49" fontId="8" fillId="0" borderId="3" xfId="0" applyNumberFormat="1"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8" fillId="2" borderId="1" xfId="0" applyFont="1" applyFill="1" applyBorder="1" applyAlignment="1">
      <alignment vertical="center" wrapText="1"/>
    </xf>
    <xf numFmtId="0" fontId="7" fillId="0" borderId="5" xfId="0" applyFont="1" applyBorder="1" applyAlignment="1">
      <alignment horizontal="center" vertical="center" wrapText="1"/>
    </xf>
    <xf numFmtId="0" fontId="8" fillId="0" borderId="3" xfId="0" applyFont="1" applyBorder="1" applyAlignment="1">
      <alignment vertical="center" wrapText="1"/>
    </xf>
    <xf numFmtId="0" fontId="7" fillId="0" borderId="0" xfId="0" applyFont="1" applyAlignment="1">
      <alignment horizontal="center" vertical="center" wrapText="1"/>
    </xf>
    <xf numFmtId="0" fontId="8" fillId="0" borderId="0" xfId="0" applyFont="1" applyAlignment="1">
      <alignment vertical="center" wrapText="1"/>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8" fillId="0" borderId="0" xfId="0" applyFont="1" applyAlignment="1">
      <alignment horizontal="lef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10" fontId="8" fillId="0" borderId="1" xfId="1" applyNumberFormat="1" applyFont="1" applyFill="1" applyBorder="1" applyAlignment="1">
      <alignment horizontal="center" vertical="center" wrapText="1"/>
    </xf>
    <xf numFmtId="10" fontId="8" fillId="0" borderId="1" xfId="1" applyNumberFormat="1" applyFont="1" applyFill="1" applyBorder="1" applyAlignment="1">
      <alignment horizontal="center"/>
    </xf>
    <xf numFmtId="0" fontId="7" fillId="4" borderId="1" xfId="0" applyFont="1" applyFill="1" applyBorder="1" applyAlignment="1">
      <alignment horizontal="center" vertical="center" wrapText="1"/>
    </xf>
    <xf numFmtId="9" fontId="7" fillId="4" borderId="1" xfId="0" applyNumberFormat="1" applyFont="1" applyFill="1" applyBorder="1" applyAlignment="1">
      <alignment horizontal="center" vertical="center" wrapText="1"/>
    </xf>
    <xf numFmtId="164" fontId="8" fillId="0" borderId="1" xfId="0" applyNumberFormat="1" applyFont="1" applyBorder="1" applyAlignment="1">
      <alignment horizontal="center"/>
    </xf>
    <xf numFmtId="164" fontId="4" fillId="0" borderId="1" xfId="0" applyNumberFormat="1" applyFont="1" applyBorder="1" applyAlignment="1">
      <alignment horizontal="center"/>
    </xf>
    <xf numFmtId="0" fontId="10" fillId="0" borderId="0" xfId="0" applyFont="1"/>
    <xf numFmtId="0" fontId="8" fillId="0" borderId="3" xfId="0" applyFont="1" applyBorder="1" applyAlignment="1">
      <alignment horizontal="left" vertical="center" wrapText="1"/>
    </xf>
    <xf numFmtId="0" fontId="2" fillId="0" borderId="1" xfId="0" applyFont="1" applyBorder="1"/>
    <xf numFmtId="0" fontId="8" fillId="2" borderId="1" xfId="0" applyFont="1" applyFill="1" applyBorder="1" applyAlignment="1">
      <alignment horizontal="left" vertical="center" wrapText="1"/>
    </xf>
    <xf numFmtId="0" fontId="7" fillId="0" borderId="1" xfId="0" applyFont="1" applyBorder="1" applyAlignment="1">
      <alignment horizontal="center"/>
    </xf>
    <xf numFmtId="2" fontId="5" fillId="0" borderId="1" xfId="0" applyNumberFormat="1" applyFont="1" applyBorder="1" applyAlignment="1">
      <alignment horizontal="center"/>
    </xf>
    <xf numFmtId="0" fontId="8" fillId="0" borderId="0" xfId="0" applyFont="1" applyAlignment="1">
      <alignment horizontal="center"/>
    </xf>
    <xf numFmtId="0" fontId="0" fillId="0" borderId="0" xfId="0" applyBorder="1"/>
    <xf numFmtId="0" fontId="8" fillId="0" borderId="0" xfId="0" applyFont="1" applyBorder="1"/>
    <xf numFmtId="0" fontId="16" fillId="0" borderId="0" xfId="0" applyFont="1" applyBorder="1"/>
    <xf numFmtId="0" fontId="4" fillId="0" borderId="0" xfId="0" applyFont="1" applyBorder="1"/>
    <xf numFmtId="0" fontId="8" fillId="0" borderId="1" xfId="0" applyFont="1" applyFill="1" applyBorder="1" applyAlignment="1">
      <alignment vertical="center" wrapText="1"/>
    </xf>
    <xf numFmtId="49" fontId="8" fillId="0" borderId="2"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xf>
    <xf numFmtId="0" fontId="15" fillId="0" borderId="0" xfId="0" applyFont="1" applyAlignment="1">
      <alignment horizontal="left"/>
    </xf>
    <xf numFmtId="0" fontId="8" fillId="0" borderId="2" xfId="0" applyFont="1" applyBorder="1" applyAlignment="1">
      <alignment horizontal="left" vertical="center" wrapText="1"/>
    </xf>
    <xf numFmtId="0" fontId="8" fillId="0" borderId="15" xfId="0" applyFont="1" applyBorder="1" applyAlignment="1">
      <alignment horizontal="left" vertical="center" wrapText="1"/>
    </xf>
    <xf numFmtId="0" fontId="8" fillId="0" borderId="3" xfId="0" applyFont="1" applyBorder="1" applyAlignment="1">
      <alignment horizontal="left" vertical="center" wrapText="1"/>
    </xf>
    <xf numFmtId="0" fontId="13" fillId="0" borderId="0" xfId="0" applyFont="1" applyAlignment="1">
      <alignment horizontal="left"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0" xfId="0" applyFont="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5" fillId="0" borderId="0" xfId="0" applyFont="1" applyAlignment="1">
      <alignment horizontal="center"/>
    </xf>
  </cellXfs>
  <cellStyles count="2">
    <cellStyle name="Normal" xfId="0" builtinId="0"/>
    <cellStyle name="Porcentaje" xfId="1" builtinId="5"/>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725553</xdr:colOff>
      <xdr:row>7</xdr:row>
      <xdr:rowOff>38219</xdr:rowOff>
    </xdr:to>
    <xdr:pic>
      <xdr:nvPicPr>
        <xdr:cNvPr id="2" name="Imagen 1"/>
        <xdr:cNvPicPr>
          <a:picLocks noChangeAspect="1"/>
        </xdr:cNvPicPr>
      </xdr:nvPicPr>
      <xdr:blipFill>
        <a:blip xmlns:r="http://schemas.openxmlformats.org/officeDocument/2006/relationships" r:embed="rId1"/>
        <a:stretch>
          <a:fillRect/>
        </a:stretch>
      </xdr:blipFill>
      <xdr:spPr>
        <a:xfrm>
          <a:off x="0" y="0"/>
          <a:ext cx="1487553" cy="1371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48986</xdr:colOff>
      <xdr:row>1</xdr:row>
      <xdr:rowOff>63953</xdr:rowOff>
    </xdr:from>
    <xdr:to>
      <xdr:col>2</xdr:col>
      <xdr:colOff>1307779</xdr:colOff>
      <xdr:row>9</xdr:row>
      <xdr:rowOff>142721</xdr:rowOff>
    </xdr:to>
    <xdr:pic>
      <xdr:nvPicPr>
        <xdr:cNvPr id="2" name="Imagen 1">
          <a:extLst>
            <a:ext uri="{FF2B5EF4-FFF2-40B4-BE49-F238E27FC236}">
              <a16:creationId xmlns:a16="http://schemas.microsoft.com/office/drawing/2014/main" id="{7D338AC5-656A-42D0-9B51-D27DAACA768E}"/>
            </a:ext>
          </a:extLst>
        </xdr:cNvPr>
        <xdr:cNvPicPr>
          <a:picLocks noChangeAspect="1"/>
        </xdr:cNvPicPr>
      </xdr:nvPicPr>
      <xdr:blipFill>
        <a:blip xmlns:r="http://schemas.openxmlformats.org/officeDocument/2006/relationships" r:embed="rId1"/>
        <a:stretch>
          <a:fillRect/>
        </a:stretch>
      </xdr:blipFill>
      <xdr:spPr>
        <a:xfrm>
          <a:off x="810986" y="225878"/>
          <a:ext cx="1487393" cy="137416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H25"/>
  <sheetViews>
    <sheetView tabSelected="1" workbookViewId="0">
      <selection activeCell="A8" sqref="A8"/>
    </sheetView>
  </sheetViews>
  <sheetFormatPr baseColWidth="10" defaultRowHeight="15" x14ac:dyDescent="0.25"/>
  <cols>
    <col min="3" max="3" width="14.140625" bestFit="1" customWidth="1"/>
    <col min="4" max="5" width="23.140625" customWidth="1"/>
    <col min="6" max="6" width="16.85546875" customWidth="1"/>
    <col min="9" max="9" width="17.5703125" bestFit="1" customWidth="1"/>
    <col min="10" max="11" width="27" bestFit="1" customWidth="1"/>
  </cols>
  <sheetData>
    <row r="1" spans="3:8" ht="15" customHeight="1" x14ac:dyDescent="0.25">
      <c r="C1" s="58" t="s">
        <v>107</v>
      </c>
      <c r="D1" s="58"/>
      <c r="E1" s="58"/>
      <c r="F1" s="58"/>
      <c r="G1" s="58"/>
    </row>
    <row r="2" spans="3:8" ht="15" customHeight="1" x14ac:dyDescent="0.25">
      <c r="C2" s="58"/>
      <c r="D2" s="58"/>
      <c r="E2" s="58"/>
      <c r="F2" s="58"/>
      <c r="G2" s="58"/>
    </row>
    <row r="3" spans="3:8" ht="15" customHeight="1" x14ac:dyDescent="0.25">
      <c r="C3" s="58"/>
      <c r="D3" s="58"/>
      <c r="E3" s="58"/>
      <c r="F3" s="58"/>
      <c r="G3" s="58"/>
    </row>
    <row r="4" spans="3:8" ht="15" customHeight="1" x14ac:dyDescent="0.25">
      <c r="C4" s="58"/>
      <c r="D4" s="58"/>
      <c r="E4" s="58"/>
      <c r="F4" s="58"/>
      <c r="G4" s="58"/>
    </row>
    <row r="5" spans="3:8" x14ac:dyDescent="0.25">
      <c r="C5" s="60" t="s">
        <v>108</v>
      </c>
      <c r="D5" s="60"/>
      <c r="E5" s="60"/>
      <c r="F5" s="60"/>
      <c r="G5" s="60"/>
      <c r="H5" s="60"/>
    </row>
    <row r="6" spans="3:8" x14ac:dyDescent="0.25">
      <c r="C6" s="60"/>
      <c r="D6" s="60"/>
      <c r="E6" s="60"/>
      <c r="F6" s="60"/>
      <c r="G6" s="60"/>
      <c r="H6" s="60"/>
    </row>
    <row r="8" spans="3:8" ht="38.25" x14ac:dyDescent="0.25">
      <c r="C8" s="10" t="s">
        <v>55</v>
      </c>
      <c r="D8" s="10" t="s">
        <v>56</v>
      </c>
      <c r="E8" s="10" t="s">
        <v>57</v>
      </c>
      <c r="F8" s="10" t="s">
        <v>58</v>
      </c>
    </row>
    <row r="9" spans="3:8" ht="15" customHeight="1" x14ac:dyDescent="0.25">
      <c r="C9" s="36" t="s">
        <v>59</v>
      </c>
      <c r="D9" s="37">
        <v>0</v>
      </c>
      <c r="E9" s="37">
        <v>0</v>
      </c>
      <c r="F9" s="38">
        <v>0</v>
      </c>
    </row>
    <row r="10" spans="3:8" x14ac:dyDescent="0.25">
      <c r="C10" s="36" t="s">
        <v>60</v>
      </c>
      <c r="D10" s="11">
        <v>2</v>
      </c>
      <c r="E10" s="11">
        <v>1</v>
      </c>
      <c r="F10" s="39">
        <f>E10/D10</f>
        <v>0.5</v>
      </c>
    </row>
    <row r="11" spans="3:8" x14ac:dyDescent="0.25">
      <c r="C11" s="36" t="s">
        <v>61</v>
      </c>
      <c r="D11" s="11">
        <v>3</v>
      </c>
      <c r="E11" s="11">
        <v>2</v>
      </c>
      <c r="F11" s="39">
        <f t="shared" ref="F11:F12" si="0">E11/D11</f>
        <v>0.66666666666666663</v>
      </c>
    </row>
    <row r="12" spans="3:8" x14ac:dyDescent="0.25">
      <c r="C12" s="36" t="s">
        <v>62</v>
      </c>
      <c r="D12" s="11">
        <v>8</v>
      </c>
      <c r="E12" s="11">
        <v>7</v>
      </c>
      <c r="F12" s="39">
        <f t="shared" si="0"/>
        <v>0.875</v>
      </c>
    </row>
    <row r="13" spans="3:8" x14ac:dyDescent="0.25">
      <c r="C13" s="36" t="s">
        <v>63</v>
      </c>
      <c r="D13" s="11">
        <v>14</v>
      </c>
      <c r="E13" s="11">
        <v>10</v>
      </c>
      <c r="F13" s="39">
        <f>E13/D13</f>
        <v>0.7142857142857143</v>
      </c>
    </row>
    <row r="14" spans="3:8" x14ac:dyDescent="0.25">
      <c r="C14" s="36" t="s">
        <v>64</v>
      </c>
      <c r="D14" s="11">
        <v>18</v>
      </c>
      <c r="E14" s="11">
        <v>15</v>
      </c>
      <c r="F14" s="39">
        <f t="shared" ref="F14:F22" si="1">E14/D14</f>
        <v>0.83333333333333337</v>
      </c>
    </row>
    <row r="15" spans="3:8" x14ac:dyDescent="0.25">
      <c r="C15" s="36" t="s">
        <v>65</v>
      </c>
      <c r="D15" s="11">
        <v>22</v>
      </c>
      <c r="E15" s="11">
        <v>19</v>
      </c>
      <c r="F15" s="39">
        <f t="shared" si="1"/>
        <v>0.86363636363636365</v>
      </c>
    </row>
    <row r="16" spans="3:8" x14ac:dyDescent="0.25">
      <c r="C16" s="36" t="s">
        <v>66</v>
      </c>
      <c r="D16" s="11">
        <v>25</v>
      </c>
      <c r="E16" s="11">
        <v>22</v>
      </c>
      <c r="F16" s="39">
        <f t="shared" si="1"/>
        <v>0.88</v>
      </c>
    </row>
    <row r="17" spans="3:6" x14ac:dyDescent="0.25">
      <c r="C17" s="36" t="s">
        <v>67</v>
      </c>
      <c r="D17" s="11">
        <v>25</v>
      </c>
      <c r="E17" s="11">
        <v>25</v>
      </c>
      <c r="F17" s="39">
        <f t="shared" si="1"/>
        <v>1</v>
      </c>
    </row>
    <row r="18" spans="3:6" x14ac:dyDescent="0.25">
      <c r="C18" s="36" t="s">
        <v>68</v>
      </c>
      <c r="D18" s="11">
        <v>25</v>
      </c>
      <c r="E18" s="11">
        <v>25</v>
      </c>
      <c r="F18" s="39">
        <f t="shared" si="1"/>
        <v>1</v>
      </c>
    </row>
    <row r="19" spans="3:6" x14ac:dyDescent="0.25">
      <c r="C19" s="36" t="s">
        <v>69</v>
      </c>
      <c r="D19" s="11">
        <v>27</v>
      </c>
      <c r="E19" s="11">
        <v>27</v>
      </c>
      <c r="F19" s="39">
        <f t="shared" si="1"/>
        <v>1</v>
      </c>
    </row>
    <row r="20" spans="3:6" x14ac:dyDescent="0.25">
      <c r="C20" s="36" t="s">
        <v>70</v>
      </c>
      <c r="D20" s="11">
        <v>28</v>
      </c>
      <c r="E20" s="11">
        <v>27</v>
      </c>
      <c r="F20" s="39">
        <f t="shared" si="1"/>
        <v>0.9642857142857143</v>
      </c>
    </row>
    <row r="21" spans="3:6" x14ac:dyDescent="0.25">
      <c r="C21" s="36" t="s">
        <v>71</v>
      </c>
      <c r="D21" s="11">
        <v>29</v>
      </c>
      <c r="E21" s="11">
        <v>29</v>
      </c>
      <c r="F21" s="39">
        <f t="shared" si="1"/>
        <v>1</v>
      </c>
    </row>
    <row r="22" spans="3:6" x14ac:dyDescent="0.25">
      <c r="C22" s="40" t="s">
        <v>72</v>
      </c>
      <c r="D22" s="40">
        <v>29</v>
      </c>
      <c r="E22" s="40">
        <v>29</v>
      </c>
      <c r="F22" s="41">
        <f t="shared" si="1"/>
        <v>1</v>
      </c>
    </row>
    <row r="25" spans="3:6" x14ac:dyDescent="0.25">
      <c r="D25" s="77"/>
      <c r="E25" s="77"/>
    </row>
  </sheetData>
  <mergeCells count="3">
    <mergeCell ref="D25:E25"/>
    <mergeCell ref="C1:G4"/>
    <mergeCell ref="C5:H6"/>
  </mergeCells>
  <conditionalFormatting sqref="C8">
    <cfRule type="duplicateValues" dxfId="5" priority="4"/>
  </conditionalFormatting>
  <conditionalFormatting sqref="D8:D9">
    <cfRule type="duplicateValues" dxfId="4" priority="5"/>
  </conditionalFormatting>
  <conditionalFormatting sqref="C9:C22 D22:E22">
    <cfRule type="duplicateValues" dxfId="3" priority="6"/>
  </conditionalFormatting>
  <conditionalFormatting sqref="F22">
    <cfRule type="duplicateValues" dxfId="2" priority="3"/>
  </conditionalFormatting>
  <conditionalFormatting sqref="C5">
    <cfRule type="duplicateValues" dxfId="1" priority="1"/>
    <cfRule type="duplicateValues" dxfId="0" priority="2"/>
  </conditionalFormatting>
  <pageMargins left="0.7" right="0.7" top="0.75" bottom="0.75" header="0.3" footer="0.3"/>
  <pageSetup paperSize="2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52"/>
  <sheetViews>
    <sheetView workbookViewId="0"/>
  </sheetViews>
  <sheetFormatPr baseColWidth="10" defaultColWidth="11.42578125" defaultRowHeight="12.75" x14ac:dyDescent="0.2"/>
  <cols>
    <col min="1" max="1" width="11.42578125" style="4"/>
    <col min="2" max="2" width="3.42578125" style="4" bestFit="1" customWidth="1"/>
    <col min="3" max="3" width="20.7109375" style="4" customWidth="1"/>
    <col min="4" max="4" width="60.7109375" style="4" bestFit="1" customWidth="1"/>
    <col min="5" max="5" width="13.42578125" style="8" customWidth="1"/>
    <col min="6" max="6" width="16.28515625" style="4" customWidth="1"/>
    <col min="7" max="7" width="19.28515625" style="8" bestFit="1" customWidth="1"/>
    <col min="8" max="8" width="12.5703125" style="4" customWidth="1"/>
    <col min="9" max="16384" width="11.42578125" style="4"/>
  </cols>
  <sheetData>
    <row r="3" spans="2:9" x14ac:dyDescent="0.2">
      <c r="B3" s="1"/>
      <c r="C3" s="1"/>
      <c r="D3" s="1"/>
      <c r="E3" s="7"/>
      <c r="F3" s="1"/>
      <c r="G3" s="7"/>
      <c r="H3" s="1"/>
      <c r="I3" s="1"/>
    </row>
    <row r="4" spans="2:9" x14ac:dyDescent="0.2">
      <c r="B4" s="1"/>
      <c r="C4" s="2"/>
      <c r="D4" s="1"/>
      <c r="E4" s="7"/>
      <c r="F4" s="1"/>
      <c r="G4" s="7"/>
      <c r="H4" s="1"/>
      <c r="I4" s="1"/>
    </row>
    <row r="5" spans="2:9" x14ac:dyDescent="0.2">
      <c r="B5" s="1"/>
      <c r="C5" s="2"/>
      <c r="D5" s="1"/>
      <c r="E5" s="7"/>
      <c r="F5" s="1"/>
      <c r="G5" s="7"/>
      <c r="H5" s="1"/>
      <c r="I5" s="1"/>
    </row>
    <row r="6" spans="2:9" x14ac:dyDescent="0.2">
      <c r="B6" s="1"/>
      <c r="C6" s="2"/>
      <c r="D6" s="58" t="s">
        <v>107</v>
      </c>
      <c r="E6" s="58"/>
      <c r="F6" s="58"/>
      <c r="G6" s="58"/>
      <c r="H6" s="58"/>
      <c r="I6" s="1"/>
    </row>
    <row r="7" spans="2:9" x14ac:dyDescent="0.2">
      <c r="B7" s="1"/>
      <c r="C7" s="2"/>
      <c r="D7" s="58"/>
      <c r="E7" s="58"/>
      <c r="F7" s="58"/>
      <c r="G7" s="58"/>
      <c r="H7" s="58"/>
      <c r="I7" s="1"/>
    </row>
    <row r="8" spans="2:9" x14ac:dyDescent="0.2">
      <c r="B8" s="1"/>
      <c r="C8" s="2"/>
      <c r="D8" s="58"/>
      <c r="E8" s="58"/>
      <c r="F8" s="58"/>
      <c r="G8" s="58"/>
      <c r="H8" s="58"/>
      <c r="I8" s="1"/>
    </row>
    <row r="9" spans="2:9" x14ac:dyDescent="0.2">
      <c r="B9" s="1"/>
      <c r="C9" s="2"/>
      <c r="D9" s="58"/>
      <c r="E9" s="58"/>
      <c r="F9" s="58"/>
      <c r="G9" s="58"/>
      <c r="H9" s="58"/>
      <c r="I9" s="1"/>
    </row>
    <row r="10" spans="2:9" ht="23.25" x14ac:dyDescent="0.35">
      <c r="B10" s="1"/>
      <c r="C10" s="2"/>
      <c r="D10" s="59"/>
      <c r="E10" s="59"/>
      <c r="F10" s="59"/>
      <c r="G10" s="59"/>
      <c r="H10" s="44"/>
      <c r="I10" s="1"/>
    </row>
    <row r="11" spans="2:9" x14ac:dyDescent="0.2">
      <c r="B11" s="1"/>
      <c r="C11" s="60" t="s">
        <v>108</v>
      </c>
      <c r="D11" s="60"/>
      <c r="E11" s="60"/>
      <c r="F11" s="60"/>
      <c r="G11" s="60"/>
      <c r="H11" s="60"/>
      <c r="I11" s="1"/>
    </row>
    <row r="12" spans="2:9" x14ac:dyDescent="0.2">
      <c r="B12" s="1"/>
      <c r="C12" s="60"/>
      <c r="D12" s="60"/>
      <c r="E12" s="60"/>
      <c r="F12" s="60"/>
      <c r="G12" s="60"/>
      <c r="H12" s="60"/>
      <c r="I12" s="1"/>
    </row>
    <row r="13" spans="2:9" ht="12.75" customHeight="1" x14ac:dyDescent="0.2">
      <c r="B13" s="1"/>
      <c r="C13" s="1"/>
      <c r="D13" s="1"/>
      <c r="E13" s="7"/>
      <c r="F13" s="1"/>
      <c r="G13" s="7"/>
      <c r="H13" s="1"/>
      <c r="I13" s="1"/>
    </row>
    <row r="14" spans="2:9" x14ac:dyDescent="0.2">
      <c r="B14" s="1"/>
      <c r="C14" s="1"/>
      <c r="D14" s="1"/>
      <c r="E14" s="7"/>
      <c r="F14" s="1"/>
      <c r="G14" s="7"/>
      <c r="H14" s="1"/>
      <c r="I14" s="1"/>
    </row>
    <row r="15" spans="2:9" ht="25.5" x14ac:dyDescent="0.2">
      <c r="B15" s="10" t="s">
        <v>0</v>
      </c>
      <c r="C15" s="10" t="s">
        <v>1</v>
      </c>
      <c r="D15" s="10" t="s">
        <v>2</v>
      </c>
      <c r="E15" s="10" t="s">
        <v>3</v>
      </c>
      <c r="F15" s="10" t="s">
        <v>4</v>
      </c>
      <c r="G15" s="10" t="s">
        <v>109</v>
      </c>
      <c r="H15" s="10" t="s">
        <v>5</v>
      </c>
      <c r="I15" s="3"/>
    </row>
    <row r="16" spans="2:9" x14ac:dyDescent="0.2">
      <c r="B16" s="11">
        <v>1</v>
      </c>
      <c r="C16" s="12" t="s">
        <v>73</v>
      </c>
      <c r="D16" s="13" t="s">
        <v>77</v>
      </c>
      <c r="E16" s="42">
        <v>44585</v>
      </c>
      <c r="F16" s="42">
        <v>44603</v>
      </c>
      <c r="G16" s="12" t="s">
        <v>73</v>
      </c>
      <c r="H16" s="14" t="s">
        <v>7</v>
      </c>
      <c r="I16" s="1"/>
    </row>
    <row r="17" spans="2:9" x14ac:dyDescent="0.2">
      <c r="B17" s="11">
        <f>+B16+1</f>
        <v>2</v>
      </c>
      <c r="C17" s="12" t="s">
        <v>74</v>
      </c>
      <c r="D17" s="13" t="s">
        <v>37</v>
      </c>
      <c r="E17" s="42">
        <v>44588</v>
      </c>
      <c r="F17" s="42">
        <v>44588</v>
      </c>
      <c r="G17" s="12" t="s">
        <v>74</v>
      </c>
      <c r="H17" s="14" t="s">
        <v>7</v>
      </c>
      <c r="I17" s="1"/>
    </row>
    <row r="18" spans="2:9" x14ac:dyDescent="0.2">
      <c r="B18" s="11">
        <f t="shared" ref="B18:B37" si="0">+B17+1</f>
        <v>3</v>
      </c>
      <c r="C18" s="12" t="s">
        <v>75</v>
      </c>
      <c r="D18" s="13" t="s">
        <v>78</v>
      </c>
      <c r="E18" s="42">
        <v>44618</v>
      </c>
      <c r="F18" s="42">
        <v>44624</v>
      </c>
      <c r="G18" s="12" t="s">
        <v>75</v>
      </c>
      <c r="H18" s="14" t="s">
        <v>7</v>
      </c>
      <c r="I18" s="1"/>
    </row>
    <row r="19" spans="2:9" x14ac:dyDescent="0.2">
      <c r="B19" s="11">
        <f t="shared" si="0"/>
        <v>4</v>
      </c>
      <c r="C19" s="12" t="s">
        <v>76</v>
      </c>
      <c r="D19" s="13" t="s">
        <v>79</v>
      </c>
      <c r="E19" s="42">
        <v>44622</v>
      </c>
      <c r="F19" s="42">
        <v>44656</v>
      </c>
      <c r="G19" s="12" t="s">
        <v>76</v>
      </c>
      <c r="H19" s="14" t="s">
        <v>7</v>
      </c>
      <c r="I19" s="1"/>
    </row>
    <row r="20" spans="2:9" x14ac:dyDescent="0.2">
      <c r="B20" s="11">
        <f t="shared" si="0"/>
        <v>5</v>
      </c>
      <c r="C20" s="12" t="s">
        <v>8</v>
      </c>
      <c r="D20" s="13" t="s">
        <v>80</v>
      </c>
      <c r="E20" s="42">
        <v>44622</v>
      </c>
      <c r="F20" s="42">
        <v>44649</v>
      </c>
      <c r="G20" s="12" t="s">
        <v>8</v>
      </c>
      <c r="H20" s="14" t="s">
        <v>7</v>
      </c>
      <c r="I20" s="1"/>
    </row>
    <row r="21" spans="2:9" x14ac:dyDescent="0.2">
      <c r="B21" s="11">
        <f t="shared" si="0"/>
        <v>6</v>
      </c>
      <c r="C21" s="12" t="s">
        <v>9</v>
      </c>
      <c r="D21" s="13" t="s">
        <v>81</v>
      </c>
      <c r="E21" s="42">
        <v>44635</v>
      </c>
      <c r="F21" s="42">
        <v>44649</v>
      </c>
      <c r="G21" s="12" t="s">
        <v>9</v>
      </c>
      <c r="H21" s="14" t="s">
        <v>7</v>
      </c>
      <c r="I21" s="1"/>
    </row>
    <row r="22" spans="2:9" x14ac:dyDescent="0.2">
      <c r="B22" s="11">
        <f t="shared" si="0"/>
        <v>7</v>
      </c>
      <c r="C22" s="12" t="s">
        <v>10</v>
      </c>
      <c r="D22" s="13" t="s">
        <v>82</v>
      </c>
      <c r="E22" s="42">
        <v>44639</v>
      </c>
      <c r="F22" s="42">
        <v>44649</v>
      </c>
      <c r="G22" s="12" t="s">
        <v>10</v>
      </c>
      <c r="H22" s="14" t="s">
        <v>7</v>
      </c>
      <c r="I22" s="1"/>
    </row>
    <row r="23" spans="2:9" x14ac:dyDescent="0.2">
      <c r="B23" s="11">
        <f t="shared" si="0"/>
        <v>8</v>
      </c>
      <c r="C23" s="12" t="s">
        <v>11</v>
      </c>
      <c r="D23" s="13" t="s">
        <v>83</v>
      </c>
      <c r="E23" s="42">
        <v>44641</v>
      </c>
      <c r="F23" s="42">
        <v>44649</v>
      </c>
      <c r="G23" s="12" t="s">
        <v>11</v>
      </c>
      <c r="H23" s="14" t="s">
        <v>7</v>
      </c>
      <c r="I23" s="1"/>
    </row>
    <row r="24" spans="2:9" x14ac:dyDescent="0.2">
      <c r="B24" s="11">
        <f t="shared" si="0"/>
        <v>9</v>
      </c>
      <c r="C24" s="12" t="s">
        <v>12</v>
      </c>
      <c r="D24" s="13" t="s">
        <v>84</v>
      </c>
      <c r="E24" s="42">
        <v>44659</v>
      </c>
      <c r="F24" s="42">
        <v>44693</v>
      </c>
      <c r="G24" s="12" t="s">
        <v>12</v>
      </c>
      <c r="H24" s="14" t="s">
        <v>7</v>
      </c>
      <c r="I24" s="1"/>
    </row>
    <row r="25" spans="2:9" x14ac:dyDescent="0.2">
      <c r="B25" s="11">
        <f t="shared" si="0"/>
        <v>10</v>
      </c>
      <c r="C25" s="12" t="s">
        <v>13</v>
      </c>
      <c r="D25" s="13" t="s">
        <v>37</v>
      </c>
      <c r="E25" s="42">
        <v>44659</v>
      </c>
      <c r="F25" s="42">
        <v>44704</v>
      </c>
      <c r="G25" s="12" t="s">
        <v>13</v>
      </c>
      <c r="H25" s="14" t="s">
        <v>7</v>
      </c>
      <c r="I25" s="1"/>
    </row>
    <row r="26" spans="2:9" x14ac:dyDescent="0.2">
      <c r="B26" s="11">
        <f t="shared" si="0"/>
        <v>11</v>
      </c>
      <c r="C26" s="12" t="s">
        <v>14</v>
      </c>
      <c r="D26" s="13" t="s">
        <v>37</v>
      </c>
      <c r="E26" s="42">
        <v>44677</v>
      </c>
      <c r="F26" s="42">
        <v>44680</v>
      </c>
      <c r="G26" s="12" t="s">
        <v>14</v>
      </c>
      <c r="H26" s="14" t="s">
        <v>7</v>
      </c>
      <c r="I26" s="1"/>
    </row>
    <row r="27" spans="2:9" x14ac:dyDescent="0.2">
      <c r="B27" s="11">
        <f t="shared" si="0"/>
        <v>12</v>
      </c>
      <c r="C27" s="12" t="s">
        <v>15</v>
      </c>
      <c r="D27" s="13" t="s">
        <v>85</v>
      </c>
      <c r="E27" s="42">
        <v>44677</v>
      </c>
      <c r="F27" s="42">
        <v>44680</v>
      </c>
      <c r="G27" s="12" t="s">
        <v>15</v>
      </c>
      <c r="H27" s="14" t="s">
        <v>7</v>
      </c>
      <c r="I27" s="1"/>
    </row>
    <row r="28" spans="2:9" x14ac:dyDescent="0.2">
      <c r="B28" s="11">
        <f t="shared" si="0"/>
        <v>13</v>
      </c>
      <c r="C28" s="12" t="s">
        <v>16</v>
      </c>
      <c r="D28" s="13" t="s">
        <v>37</v>
      </c>
      <c r="E28" s="42">
        <v>44678</v>
      </c>
      <c r="F28" s="42">
        <v>44719</v>
      </c>
      <c r="G28" s="12" t="s">
        <v>16</v>
      </c>
      <c r="H28" s="14" t="s">
        <v>7</v>
      </c>
      <c r="I28" s="1"/>
    </row>
    <row r="29" spans="2:9" x14ac:dyDescent="0.2">
      <c r="B29" s="11">
        <f t="shared" si="0"/>
        <v>14</v>
      </c>
      <c r="C29" s="12" t="s">
        <v>17</v>
      </c>
      <c r="D29" s="13" t="s">
        <v>83</v>
      </c>
      <c r="E29" s="42">
        <v>44679</v>
      </c>
      <c r="F29" s="42">
        <v>44691</v>
      </c>
      <c r="G29" s="12" t="s">
        <v>17</v>
      </c>
      <c r="H29" s="14" t="s">
        <v>7</v>
      </c>
      <c r="I29" s="1"/>
    </row>
    <row r="30" spans="2:9" x14ac:dyDescent="0.2">
      <c r="B30" s="11">
        <f t="shared" si="0"/>
        <v>15</v>
      </c>
      <c r="C30" s="12" t="s">
        <v>18</v>
      </c>
      <c r="D30" s="13" t="s">
        <v>86</v>
      </c>
      <c r="E30" s="42">
        <v>44683</v>
      </c>
      <c r="F30" s="42">
        <v>44693</v>
      </c>
      <c r="G30" s="12" t="s">
        <v>18</v>
      </c>
      <c r="H30" s="14" t="s">
        <v>7</v>
      </c>
      <c r="I30" s="1"/>
    </row>
    <row r="31" spans="2:9" x14ac:dyDescent="0.2">
      <c r="B31" s="11">
        <f t="shared" si="0"/>
        <v>16</v>
      </c>
      <c r="C31" s="12" t="s">
        <v>19</v>
      </c>
      <c r="D31" s="13" t="s">
        <v>86</v>
      </c>
      <c r="E31" s="42">
        <v>44685</v>
      </c>
      <c r="F31" s="42">
        <v>44699</v>
      </c>
      <c r="G31" s="12" t="s">
        <v>19</v>
      </c>
      <c r="H31" s="14" t="s">
        <v>7</v>
      </c>
      <c r="I31" s="1"/>
    </row>
    <row r="32" spans="2:9" x14ac:dyDescent="0.2">
      <c r="B32" s="11">
        <f t="shared" si="0"/>
        <v>17</v>
      </c>
      <c r="C32" s="12" t="s">
        <v>20</v>
      </c>
      <c r="D32" s="13" t="s">
        <v>86</v>
      </c>
      <c r="E32" s="42">
        <v>44707</v>
      </c>
      <c r="F32" s="42">
        <v>44719</v>
      </c>
      <c r="G32" s="12" t="s">
        <v>20</v>
      </c>
      <c r="H32" s="14" t="s">
        <v>7</v>
      </c>
      <c r="I32" s="1"/>
    </row>
    <row r="33" spans="2:9" x14ac:dyDescent="0.2">
      <c r="B33" s="11">
        <f t="shared" si="0"/>
        <v>18</v>
      </c>
      <c r="C33" s="12" t="s">
        <v>21</v>
      </c>
      <c r="D33" s="13" t="s">
        <v>86</v>
      </c>
      <c r="E33" s="42">
        <v>44707</v>
      </c>
      <c r="F33" s="42">
        <v>44721</v>
      </c>
      <c r="G33" s="12" t="s">
        <v>21</v>
      </c>
      <c r="H33" s="14" t="s">
        <v>7</v>
      </c>
      <c r="I33" s="1"/>
    </row>
    <row r="34" spans="2:9" x14ac:dyDescent="0.2">
      <c r="B34" s="11">
        <f t="shared" si="0"/>
        <v>19</v>
      </c>
      <c r="C34" s="12" t="s">
        <v>22</v>
      </c>
      <c r="D34" s="13" t="s">
        <v>86</v>
      </c>
      <c r="E34" s="42">
        <v>44713</v>
      </c>
      <c r="F34" s="42">
        <v>44721</v>
      </c>
      <c r="G34" s="12" t="s">
        <v>22</v>
      </c>
      <c r="H34" s="14" t="s">
        <v>7</v>
      </c>
      <c r="I34" s="1"/>
    </row>
    <row r="35" spans="2:9" x14ac:dyDescent="0.2">
      <c r="B35" s="11">
        <f t="shared" si="0"/>
        <v>20</v>
      </c>
      <c r="C35" s="12" t="s">
        <v>23</v>
      </c>
      <c r="D35" s="13" t="s">
        <v>86</v>
      </c>
      <c r="E35" s="42">
        <v>44725</v>
      </c>
      <c r="F35" s="42">
        <v>44746</v>
      </c>
      <c r="G35" s="12" t="s">
        <v>23</v>
      </c>
      <c r="H35" s="14" t="s">
        <v>7</v>
      </c>
      <c r="I35" s="1"/>
    </row>
    <row r="36" spans="2:9" x14ac:dyDescent="0.2">
      <c r="B36" s="11">
        <f t="shared" si="0"/>
        <v>21</v>
      </c>
      <c r="C36" s="12" t="s">
        <v>24</v>
      </c>
      <c r="D36" s="13" t="s">
        <v>86</v>
      </c>
      <c r="E36" s="42">
        <v>44729</v>
      </c>
      <c r="F36" s="42">
        <v>44770</v>
      </c>
      <c r="G36" s="12" t="s">
        <v>24</v>
      </c>
      <c r="H36" s="14" t="s">
        <v>7</v>
      </c>
      <c r="I36" s="1"/>
    </row>
    <row r="37" spans="2:9" x14ac:dyDescent="0.2">
      <c r="B37" s="11">
        <f t="shared" si="0"/>
        <v>22</v>
      </c>
      <c r="C37" s="12" t="s">
        <v>25</v>
      </c>
      <c r="D37" s="13" t="s">
        <v>83</v>
      </c>
      <c r="E37" s="42">
        <v>44735</v>
      </c>
      <c r="F37" s="42">
        <v>44748</v>
      </c>
      <c r="G37" s="12" t="s">
        <v>25</v>
      </c>
      <c r="H37" s="14" t="s">
        <v>7</v>
      </c>
      <c r="I37" s="1"/>
    </row>
    <row r="38" spans="2:9" x14ac:dyDescent="0.2">
      <c r="B38" s="13">
        <v>23</v>
      </c>
      <c r="C38" s="12" t="s">
        <v>90</v>
      </c>
      <c r="D38" s="13" t="s">
        <v>86</v>
      </c>
      <c r="E38" s="42">
        <v>44753</v>
      </c>
      <c r="F38" s="42">
        <v>44776</v>
      </c>
      <c r="G38" s="12" t="s">
        <v>90</v>
      </c>
      <c r="H38" s="14" t="s">
        <v>7</v>
      </c>
      <c r="I38" s="1"/>
    </row>
    <row r="39" spans="2:9" x14ac:dyDescent="0.2">
      <c r="B39" s="13">
        <v>24</v>
      </c>
      <c r="C39" s="12" t="s">
        <v>91</v>
      </c>
      <c r="D39" s="13" t="s">
        <v>86</v>
      </c>
      <c r="E39" s="42">
        <v>44761</v>
      </c>
      <c r="F39" s="42">
        <v>44775</v>
      </c>
      <c r="G39" s="12" t="s">
        <v>91</v>
      </c>
      <c r="H39" s="14" t="s">
        <v>7</v>
      </c>
      <c r="I39" s="1"/>
    </row>
    <row r="40" spans="2:9" x14ac:dyDescent="0.2">
      <c r="B40" s="13">
        <v>25</v>
      </c>
      <c r="C40" s="12" t="s">
        <v>92</v>
      </c>
      <c r="D40" s="13" t="s">
        <v>93</v>
      </c>
      <c r="E40" s="42">
        <v>44764</v>
      </c>
      <c r="F40" s="42">
        <v>44776</v>
      </c>
      <c r="G40" s="12" t="s">
        <v>92</v>
      </c>
      <c r="H40" s="14" t="s">
        <v>7</v>
      </c>
      <c r="I40" s="1"/>
    </row>
    <row r="41" spans="2:9" x14ac:dyDescent="0.2">
      <c r="B41" s="13">
        <v>26</v>
      </c>
      <c r="C41" s="12" t="s">
        <v>94</v>
      </c>
      <c r="D41" s="13" t="s">
        <v>37</v>
      </c>
      <c r="E41" s="42">
        <v>44837</v>
      </c>
      <c r="F41" s="42">
        <v>44848</v>
      </c>
      <c r="G41" s="12" t="s">
        <v>94</v>
      </c>
      <c r="H41" s="14" t="s">
        <v>7</v>
      </c>
      <c r="I41" s="1"/>
    </row>
    <row r="42" spans="2:9" x14ac:dyDescent="0.2">
      <c r="B42" s="13">
        <v>27</v>
      </c>
      <c r="C42" s="12" t="s">
        <v>95</v>
      </c>
      <c r="D42" s="13" t="s">
        <v>80</v>
      </c>
      <c r="E42" s="42">
        <v>44846</v>
      </c>
      <c r="F42" s="42">
        <v>44852</v>
      </c>
      <c r="G42" s="12" t="s">
        <v>95</v>
      </c>
      <c r="H42" s="14" t="s">
        <v>7</v>
      </c>
      <c r="I42" s="1"/>
    </row>
    <row r="43" spans="2:9" ht="15" x14ac:dyDescent="0.25">
      <c r="B43" s="13">
        <v>28</v>
      </c>
      <c r="C43" s="15" t="s">
        <v>97</v>
      </c>
      <c r="D43" s="16" t="s">
        <v>37</v>
      </c>
      <c r="E43" s="42">
        <v>44895</v>
      </c>
      <c r="F43" s="42">
        <v>44902</v>
      </c>
      <c r="G43" s="12" t="s">
        <v>97</v>
      </c>
      <c r="H43" s="14" t="s">
        <v>7</v>
      </c>
      <c r="I43" s="1"/>
    </row>
    <row r="44" spans="2:9" x14ac:dyDescent="0.2">
      <c r="B44" s="17">
        <v>29</v>
      </c>
      <c r="C44" s="18" t="s">
        <v>98</v>
      </c>
      <c r="D44" s="16" t="s">
        <v>99</v>
      </c>
      <c r="E44" s="43">
        <v>44902</v>
      </c>
      <c r="F44" s="43">
        <v>44917</v>
      </c>
      <c r="G44" s="18" t="s">
        <v>98</v>
      </c>
      <c r="H44" s="14" t="s">
        <v>7</v>
      </c>
      <c r="I44" s="1"/>
    </row>
    <row r="45" spans="2:9" x14ac:dyDescent="0.2">
      <c r="B45" s="1"/>
      <c r="F45" s="1"/>
      <c r="G45" s="7"/>
      <c r="H45" s="1"/>
      <c r="I45" s="1"/>
    </row>
    <row r="46" spans="2:9" ht="13.9" customHeight="1" x14ac:dyDescent="0.2">
      <c r="B46" s="1"/>
      <c r="F46" s="1"/>
      <c r="G46" s="7"/>
      <c r="H46" s="1"/>
      <c r="I46" s="1"/>
    </row>
    <row r="47" spans="2:9" ht="13.9" customHeight="1" x14ac:dyDescent="0.2">
      <c r="B47" s="19"/>
      <c r="C47" s="20" t="s">
        <v>26</v>
      </c>
      <c r="D47" s="19"/>
      <c r="E47" s="50"/>
      <c r="F47" s="1"/>
      <c r="G47" s="7"/>
      <c r="H47" s="1"/>
      <c r="I47" s="1"/>
    </row>
    <row r="48" spans="2:9" ht="30.75" customHeight="1" x14ac:dyDescent="0.2">
      <c r="B48" s="19"/>
      <c r="C48" s="21" t="s">
        <v>27</v>
      </c>
      <c r="D48" s="22"/>
      <c r="E48" s="48">
        <v>29</v>
      </c>
      <c r="F48" s="1"/>
      <c r="G48" s="7"/>
      <c r="H48" s="1"/>
      <c r="I48" s="1"/>
    </row>
    <row r="49" spans="2:9" x14ac:dyDescent="0.2">
      <c r="B49" s="19"/>
      <c r="C49" s="56" t="s">
        <v>28</v>
      </c>
      <c r="D49" s="57"/>
      <c r="E49" s="48">
        <v>29</v>
      </c>
      <c r="F49" s="1"/>
      <c r="G49" s="7"/>
      <c r="H49" s="1"/>
      <c r="I49" s="1"/>
    </row>
    <row r="50" spans="2:9" x14ac:dyDescent="0.2">
      <c r="B50" s="19"/>
      <c r="C50" s="56" t="s">
        <v>29</v>
      </c>
      <c r="D50" s="57"/>
      <c r="E50" s="49">
        <f>+E49*100/E48</f>
        <v>100</v>
      </c>
      <c r="F50" s="6"/>
      <c r="G50" s="7"/>
      <c r="H50" s="1"/>
      <c r="I50" s="1"/>
    </row>
    <row r="51" spans="2:9" x14ac:dyDescent="0.2">
      <c r="B51" s="19"/>
      <c r="C51" s="19"/>
      <c r="D51" s="19"/>
      <c r="E51" s="50"/>
      <c r="F51" s="1"/>
      <c r="G51" s="7"/>
      <c r="H51" s="1"/>
      <c r="I51" s="1"/>
    </row>
    <row r="52" spans="2:9" x14ac:dyDescent="0.2">
      <c r="D52" s="9" t="s">
        <v>102</v>
      </c>
    </row>
  </sheetData>
  <autoFilter ref="B15:H44"/>
  <mergeCells count="5">
    <mergeCell ref="C50:D50"/>
    <mergeCell ref="D6:H9"/>
    <mergeCell ref="C49:D49"/>
    <mergeCell ref="D10:G10"/>
    <mergeCell ref="C11:H12"/>
  </mergeCells>
  <conditionalFormatting sqref="B15">
    <cfRule type="duplicateValues" dxfId="21" priority="18"/>
  </conditionalFormatting>
  <conditionalFormatting sqref="C15">
    <cfRule type="duplicateValues" dxfId="20" priority="19"/>
  </conditionalFormatting>
  <conditionalFormatting sqref="C15:C29">
    <cfRule type="duplicateValues" dxfId="19" priority="24"/>
  </conditionalFormatting>
  <conditionalFormatting sqref="C38:C44 C47:C51 C3:C11 C13:C31">
    <cfRule type="duplicateValues" dxfId="18" priority="27"/>
    <cfRule type="duplicateValues" dxfId="17" priority="28"/>
  </conditionalFormatting>
  <conditionalFormatting sqref="G16:G29">
    <cfRule type="duplicateValues" dxfId="16" priority="3"/>
  </conditionalFormatting>
  <conditionalFormatting sqref="G38:G42 G16:G31 G44">
    <cfRule type="duplicateValues" dxfId="15" priority="4"/>
    <cfRule type="duplicateValues" dxfId="14" priority="5"/>
  </conditionalFormatting>
  <conditionalFormatting sqref="G43">
    <cfRule type="duplicateValues" dxfId="13" priority="1"/>
    <cfRule type="duplicateValues" dxfId="12" priority="2"/>
  </conditionalFormatting>
  <printOptions horizontalCentered="1"/>
  <pageMargins left="0.70866141732283472" right="0.70866141732283472" top="0.74803149606299213" bottom="0.74803149606299213" header="0.31496062992125984" footer="0.31496062992125984"/>
  <pageSetup paperSize="2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45"/>
  <sheetViews>
    <sheetView workbookViewId="0">
      <selection activeCell="C27" sqref="C27"/>
    </sheetView>
  </sheetViews>
  <sheetFormatPr baseColWidth="10" defaultRowHeight="15" x14ac:dyDescent="0.25"/>
  <cols>
    <col min="3" max="3" width="68.5703125" customWidth="1"/>
    <col min="4" max="4" width="49.140625" bestFit="1" customWidth="1"/>
  </cols>
  <sheetData>
    <row r="3" spans="2:10" x14ac:dyDescent="0.25">
      <c r="B3" s="64" t="s">
        <v>100</v>
      </c>
      <c r="C3" s="64"/>
      <c r="D3" s="64"/>
    </row>
    <row r="4" spans="2:10" x14ac:dyDescent="0.25">
      <c r="B4" s="19" t="s">
        <v>30</v>
      </c>
      <c r="C4" s="19"/>
      <c r="D4" s="19"/>
    </row>
    <row r="5" spans="2:10" x14ac:dyDescent="0.25">
      <c r="B5" s="10"/>
      <c r="C5" s="10" t="s">
        <v>31</v>
      </c>
      <c r="D5" s="10" t="s">
        <v>101</v>
      </c>
      <c r="G5" s="51"/>
      <c r="H5" s="51"/>
      <c r="I5" s="51"/>
      <c r="J5" s="51"/>
    </row>
    <row r="6" spans="2:10" x14ac:dyDescent="0.25">
      <c r="B6" s="10" t="s">
        <v>32</v>
      </c>
      <c r="C6" s="23" t="s">
        <v>1</v>
      </c>
      <c r="D6" s="23" t="s">
        <v>33</v>
      </c>
      <c r="G6" s="52"/>
      <c r="H6" s="51"/>
      <c r="I6" s="51"/>
      <c r="J6" s="51"/>
    </row>
    <row r="7" spans="2:10" ht="25.5" x14ac:dyDescent="0.25">
      <c r="B7" s="10" t="s">
        <v>34</v>
      </c>
      <c r="C7" s="24" t="s">
        <v>2</v>
      </c>
      <c r="D7" s="23" t="s">
        <v>35</v>
      </c>
      <c r="F7" s="51"/>
      <c r="G7" s="53"/>
      <c r="H7" s="51"/>
      <c r="I7" s="51"/>
      <c r="J7" s="51"/>
    </row>
    <row r="8" spans="2:10" x14ac:dyDescent="0.25">
      <c r="B8" s="65" t="s">
        <v>36</v>
      </c>
      <c r="C8" s="13" t="s">
        <v>77</v>
      </c>
      <c r="D8" s="25" t="s">
        <v>87</v>
      </c>
      <c r="F8" s="51"/>
      <c r="G8" s="52"/>
      <c r="H8" s="51"/>
      <c r="I8" s="51"/>
      <c r="J8" s="51"/>
    </row>
    <row r="9" spans="2:10" x14ac:dyDescent="0.25">
      <c r="B9" s="66"/>
      <c r="C9" s="13" t="s">
        <v>37</v>
      </c>
      <c r="D9" s="25" t="s">
        <v>87</v>
      </c>
      <c r="F9" s="51"/>
      <c r="G9" s="53"/>
      <c r="H9" s="51"/>
      <c r="I9" s="51"/>
      <c r="J9" s="51"/>
    </row>
    <row r="10" spans="2:10" x14ac:dyDescent="0.25">
      <c r="B10" s="66"/>
      <c r="C10" s="13" t="s">
        <v>78</v>
      </c>
      <c r="D10" s="25" t="s">
        <v>88</v>
      </c>
      <c r="F10" s="51"/>
      <c r="G10" s="52"/>
      <c r="H10" s="51"/>
      <c r="I10" s="51"/>
      <c r="J10" s="51"/>
    </row>
    <row r="11" spans="2:10" x14ac:dyDescent="0.25">
      <c r="B11" s="66"/>
      <c r="C11" s="13" t="s">
        <v>79</v>
      </c>
      <c r="D11" s="25" t="s">
        <v>88</v>
      </c>
      <c r="F11" s="51"/>
      <c r="G11" s="53"/>
      <c r="H11" s="51"/>
      <c r="I11" s="51"/>
      <c r="J11" s="51"/>
    </row>
    <row r="12" spans="2:10" x14ac:dyDescent="0.25">
      <c r="B12" s="66"/>
      <c r="C12" s="13" t="s">
        <v>81</v>
      </c>
      <c r="D12" s="25" t="s">
        <v>89</v>
      </c>
      <c r="F12" s="51"/>
      <c r="G12" s="53"/>
      <c r="H12" s="51"/>
      <c r="I12" s="51"/>
      <c r="J12" s="51"/>
    </row>
    <row r="13" spans="2:10" x14ac:dyDescent="0.25">
      <c r="B13" s="66"/>
      <c r="C13" s="13" t="s">
        <v>82</v>
      </c>
      <c r="D13" s="25" t="s">
        <v>87</v>
      </c>
      <c r="F13" s="51"/>
      <c r="G13" s="52"/>
      <c r="H13" s="51"/>
      <c r="I13" s="51"/>
      <c r="J13" s="51"/>
    </row>
    <row r="14" spans="2:10" x14ac:dyDescent="0.25">
      <c r="B14" s="66"/>
      <c r="C14" s="13" t="s">
        <v>83</v>
      </c>
      <c r="D14" s="25" t="s">
        <v>88</v>
      </c>
      <c r="F14" s="51"/>
      <c r="G14" s="53"/>
      <c r="H14" s="51"/>
      <c r="I14" s="51"/>
      <c r="J14" s="51"/>
    </row>
    <row r="15" spans="2:10" x14ac:dyDescent="0.25">
      <c r="B15" s="66"/>
      <c r="C15" s="13" t="s">
        <v>84</v>
      </c>
      <c r="D15" s="25" t="s">
        <v>87</v>
      </c>
      <c r="F15" s="51"/>
      <c r="G15" s="52"/>
      <c r="H15" s="51"/>
      <c r="I15" s="51"/>
      <c r="J15" s="51"/>
    </row>
    <row r="16" spans="2:10" x14ac:dyDescent="0.25">
      <c r="B16" s="66"/>
      <c r="C16" s="13" t="s">
        <v>85</v>
      </c>
      <c r="D16" s="25" t="s">
        <v>87</v>
      </c>
      <c r="F16" s="51"/>
      <c r="G16" s="53"/>
      <c r="H16" s="51"/>
      <c r="I16" s="51"/>
      <c r="J16" s="51"/>
    </row>
    <row r="17" spans="2:10" x14ac:dyDescent="0.25">
      <c r="B17" s="66"/>
      <c r="C17" s="13" t="s">
        <v>86</v>
      </c>
      <c r="D17" s="25" t="s">
        <v>89</v>
      </c>
      <c r="F17" s="51"/>
      <c r="G17" s="54"/>
      <c r="H17" s="51"/>
      <c r="I17" s="51"/>
      <c r="J17" s="51"/>
    </row>
    <row r="18" spans="2:10" x14ac:dyDescent="0.25">
      <c r="B18" s="26"/>
      <c r="C18" s="13" t="s">
        <v>93</v>
      </c>
      <c r="D18" s="25" t="s">
        <v>89</v>
      </c>
      <c r="F18" s="51"/>
      <c r="G18" s="53"/>
      <c r="H18" s="51"/>
      <c r="I18" s="51"/>
      <c r="J18" s="51"/>
    </row>
    <row r="19" spans="2:10" x14ac:dyDescent="0.25">
      <c r="B19" s="26"/>
      <c r="C19" s="13" t="s">
        <v>80</v>
      </c>
      <c r="D19" s="25" t="s">
        <v>87</v>
      </c>
      <c r="F19" s="51"/>
      <c r="G19" s="52"/>
      <c r="H19" s="51"/>
      <c r="I19" s="51"/>
      <c r="J19" s="51"/>
    </row>
    <row r="20" spans="2:10" x14ac:dyDescent="0.25">
      <c r="B20" s="26"/>
      <c r="C20" s="16" t="s">
        <v>99</v>
      </c>
      <c r="D20" s="55" t="s">
        <v>89</v>
      </c>
      <c r="F20" s="52"/>
      <c r="G20" s="53"/>
      <c r="H20" s="51"/>
      <c r="I20" s="51"/>
      <c r="J20" s="51"/>
    </row>
    <row r="21" spans="2:10" x14ac:dyDescent="0.25">
      <c r="B21" s="10" t="s">
        <v>38</v>
      </c>
      <c r="C21" s="24" t="s">
        <v>39</v>
      </c>
      <c r="D21" s="23" t="s">
        <v>40</v>
      </c>
      <c r="F21" s="52"/>
      <c r="G21" s="54"/>
      <c r="H21" s="51"/>
      <c r="I21" s="51"/>
      <c r="J21" s="51"/>
    </row>
    <row r="22" spans="2:10" x14ac:dyDescent="0.25">
      <c r="B22" s="10" t="s">
        <v>41</v>
      </c>
      <c r="C22" s="24" t="s">
        <v>42</v>
      </c>
      <c r="D22" s="23" t="s">
        <v>43</v>
      </c>
      <c r="F22" s="52"/>
      <c r="G22" s="53"/>
      <c r="H22" s="51"/>
      <c r="I22" s="51"/>
      <c r="J22" s="51"/>
    </row>
    <row r="23" spans="2:10" ht="25.5" x14ac:dyDescent="0.25">
      <c r="B23" s="10" t="s">
        <v>44</v>
      </c>
      <c r="C23" s="24" t="s">
        <v>1</v>
      </c>
      <c r="D23" s="47" t="s">
        <v>45</v>
      </c>
      <c r="F23" s="52"/>
      <c r="G23" s="52"/>
      <c r="H23" s="51"/>
      <c r="I23" s="51"/>
      <c r="J23" s="51"/>
    </row>
    <row r="24" spans="2:10" x14ac:dyDescent="0.25">
      <c r="B24" s="10" t="s">
        <v>46</v>
      </c>
      <c r="C24" s="24" t="s">
        <v>5</v>
      </c>
      <c r="D24" s="23" t="s">
        <v>47</v>
      </c>
      <c r="F24" s="52"/>
      <c r="G24" s="53"/>
      <c r="H24" s="51"/>
      <c r="I24" s="51"/>
      <c r="J24" s="51"/>
    </row>
    <row r="25" spans="2:10" x14ac:dyDescent="0.25">
      <c r="B25" s="65" t="s">
        <v>48</v>
      </c>
      <c r="C25" s="27" t="s">
        <v>6</v>
      </c>
      <c r="D25" s="23" t="s">
        <v>49</v>
      </c>
      <c r="F25" s="52"/>
      <c r="G25" s="52"/>
      <c r="H25" s="51"/>
      <c r="I25" s="51"/>
      <c r="J25" s="51"/>
    </row>
    <row r="26" spans="2:10" x14ac:dyDescent="0.25">
      <c r="B26" s="66"/>
      <c r="C26" s="27" t="s">
        <v>6</v>
      </c>
      <c r="D26" s="23" t="s">
        <v>50</v>
      </c>
      <c r="F26" s="52"/>
      <c r="G26" s="53"/>
      <c r="H26" s="51"/>
      <c r="I26" s="51"/>
      <c r="J26" s="51"/>
    </row>
    <row r="27" spans="2:10" x14ac:dyDescent="0.25">
      <c r="B27" s="66"/>
      <c r="C27" s="45" t="s">
        <v>7</v>
      </c>
      <c r="D27" s="23" t="s">
        <v>51</v>
      </c>
      <c r="F27" s="52"/>
      <c r="G27" s="52"/>
      <c r="H27" s="51"/>
      <c r="I27" s="51"/>
      <c r="J27" s="51"/>
    </row>
    <row r="28" spans="2:10" x14ac:dyDescent="0.25">
      <c r="B28" s="66"/>
      <c r="C28" s="13" t="s">
        <v>7</v>
      </c>
      <c r="D28" s="13" t="s">
        <v>110</v>
      </c>
      <c r="F28" s="52"/>
      <c r="G28" s="53"/>
      <c r="H28" s="51"/>
      <c r="I28" s="51"/>
      <c r="J28" s="51"/>
    </row>
    <row r="29" spans="2:10" x14ac:dyDescent="0.25">
      <c r="B29" s="67"/>
      <c r="C29" s="13" t="s">
        <v>52</v>
      </c>
      <c r="D29" s="46" t="s">
        <v>104</v>
      </c>
      <c r="F29" s="52"/>
      <c r="G29" s="52"/>
      <c r="H29" s="51"/>
      <c r="I29" s="51"/>
      <c r="J29" s="51"/>
    </row>
    <row r="30" spans="2:10" x14ac:dyDescent="0.25">
      <c r="B30" s="28"/>
      <c r="C30" s="19"/>
      <c r="D30" s="19"/>
      <c r="F30" s="52"/>
      <c r="G30" s="53"/>
      <c r="H30" s="51"/>
      <c r="I30" s="51"/>
      <c r="J30" s="51"/>
    </row>
    <row r="31" spans="2:10" x14ac:dyDescent="0.25">
      <c r="B31" s="68" t="s">
        <v>106</v>
      </c>
      <c r="C31" s="69"/>
      <c r="D31" s="70"/>
      <c r="F31" s="52"/>
      <c r="G31" s="53"/>
      <c r="H31" s="51"/>
      <c r="I31" s="51"/>
      <c r="J31" s="51"/>
    </row>
    <row r="32" spans="2:10" x14ac:dyDescent="0.25">
      <c r="B32" s="71"/>
      <c r="C32" s="72"/>
      <c r="D32" s="73"/>
      <c r="F32" s="54"/>
      <c r="G32" s="51"/>
      <c r="H32" s="51"/>
      <c r="I32" s="51"/>
      <c r="J32" s="51"/>
    </row>
    <row r="33" spans="2:4" x14ac:dyDescent="0.25">
      <c r="B33" s="74"/>
      <c r="C33" s="75"/>
      <c r="D33" s="76"/>
    </row>
    <row r="34" spans="2:4" x14ac:dyDescent="0.25">
      <c r="B34" s="19"/>
      <c r="C34" s="19"/>
      <c r="D34" s="19"/>
    </row>
    <row r="35" spans="2:4" x14ac:dyDescent="0.25">
      <c r="B35" s="30" t="s">
        <v>53</v>
      </c>
      <c r="C35" s="31"/>
      <c r="D35" s="32"/>
    </row>
    <row r="36" spans="2:4" ht="150.6" customHeight="1" x14ac:dyDescent="0.25">
      <c r="B36" s="74" t="s">
        <v>105</v>
      </c>
      <c r="C36" s="75"/>
      <c r="D36" s="76"/>
    </row>
    <row r="37" spans="2:4" x14ac:dyDescent="0.25">
      <c r="B37" s="33"/>
      <c r="C37" s="33"/>
      <c r="D37" s="33"/>
    </row>
    <row r="38" spans="2:4" x14ac:dyDescent="0.25">
      <c r="B38" s="30" t="s">
        <v>54</v>
      </c>
      <c r="C38" s="34"/>
      <c r="D38" s="35"/>
    </row>
    <row r="39" spans="2:4" ht="235.5" customHeight="1" x14ac:dyDescent="0.25">
      <c r="B39" s="74" t="s">
        <v>96</v>
      </c>
      <c r="C39" s="75"/>
      <c r="D39" s="76"/>
    </row>
    <row r="40" spans="2:4" x14ac:dyDescent="0.25">
      <c r="B40" s="29"/>
      <c r="C40" s="29"/>
      <c r="D40" s="29"/>
    </row>
    <row r="41" spans="2:4" ht="63.6" customHeight="1" x14ac:dyDescent="0.25">
      <c r="B41" s="61" t="s">
        <v>103</v>
      </c>
      <c r="C41" s="62"/>
      <c r="D41" s="63"/>
    </row>
    <row r="42" spans="2:4" x14ac:dyDescent="0.25">
      <c r="B42" s="29"/>
      <c r="C42" s="29"/>
      <c r="D42" s="29"/>
    </row>
    <row r="43" spans="2:4" ht="15" customHeight="1" x14ac:dyDescent="0.25">
      <c r="B43" s="61" t="s">
        <v>111</v>
      </c>
      <c r="C43" s="62"/>
      <c r="D43" s="63"/>
    </row>
    <row r="44" spans="2:4" x14ac:dyDescent="0.25">
      <c r="B44" s="5"/>
      <c r="C44" s="5"/>
      <c r="D44" s="5"/>
    </row>
    <row r="45" spans="2:4" x14ac:dyDescent="0.25">
      <c r="B45" s="5"/>
    </row>
  </sheetData>
  <sortState ref="F7:F19">
    <sortCondition ref="F7:F19"/>
  </sortState>
  <mergeCells count="8">
    <mergeCell ref="B41:D41"/>
    <mergeCell ref="B43:D43"/>
    <mergeCell ref="B3:D3"/>
    <mergeCell ref="B8:B17"/>
    <mergeCell ref="B25:B29"/>
    <mergeCell ref="B31:D33"/>
    <mergeCell ref="B36:D36"/>
    <mergeCell ref="B39:D39"/>
  </mergeCells>
  <conditionalFormatting sqref="G6:G16">
    <cfRule type="duplicateValues" dxfId="11" priority="41"/>
  </conditionalFormatting>
  <conditionalFormatting sqref="G6:G31">
    <cfRule type="duplicateValues" dxfId="10" priority="42"/>
  </conditionalFormatting>
  <conditionalFormatting sqref="C8:C20">
    <cfRule type="duplicateValues" dxfId="9" priority="44"/>
  </conditionalFormatting>
  <conditionalFormatting sqref="F7:F19">
    <cfRule type="duplicateValues" dxfId="8" priority="47"/>
  </conditionalFormatting>
  <conditionalFormatting sqref="F20:F32">
    <cfRule type="duplicateValues" dxfId="7" priority="2"/>
  </conditionalFormatting>
  <conditionalFormatting sqref="F7:F32">
    <cfRule type="duplicateValues" dxfId="6" priority="1"/>
  </conditionalFormatting>
  <pageMargins left="0.7" right="0.7" top="0.75" bottom="0.75" header="0.3" footer="0.3"/>
  <pageSetup paperSize="2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tabla consolidad de resultados</vt:lpstr>
      <vt:lpstr>base de datos</vt:lpstr>
      <vt:lpstr>tabla de homologacion</vt:lpstr>
      <vt:lpstr>'base de datos'!Área_de_impresión</vt:lpstr>
    </vt:vector>
  </TitlesOfParts>
  <Company>Ministerio de Vivienda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Fritz Molina</dc:creator>
  <cp:lastModifiedBy>Fernando Salgado Contreras</cp:lastModifiedBy>
  <cp:lastPrinted>2023-01-04T10:43:38Z</cp:lastPrinted>
  <dcterms:created xsi:type="dcterms:W3CDTF">2022-07-11T16:46:56Z</dcterms:created>
  <dcterms:modified xsi:type="dcterms:W3CDTF">2023-01-04T21:10:09Z</dcterms:modified>
</cp:coreProperties>
</file>