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fritzm\Desktop\PMG MEI SAIP INFORME ANALISIS DE RECLAMOS\PMG INFORME AÑO 2022                    RECLAMOS\5to ejercicio metodologico ENERO A DICIEMBRE 2022\"/>
    </mc:Choice>
  </mc:AlternateContent>
  <xr:revisionPtr revIDLastSave="0" documentId="8_{57BC24D6-FCE0-44EA-93CB-63251837841D}" xr6:coauthVersionLast="47" xr6:coauthVersionMax="47" xr10:uidLastSave="{00000000-0000-0000-0000-000000000000}"/>
  <bookViews>
    <workbookView xWindow="-108" yWindow="-108" windowWidth="23256" windowHeight="12576" activeTab="1" xr2:uid="{90137B84-57EB-41A1-A11C-FCAE0CA37C08}"/>
  </bookViews>
  <sheets>
    <sheet name="base de datos" sheetId="1" r:id="rId1"/>
    <sheet name="tabla de homologacion" sheetId="2" r:id="rId2"/>
    <sheet name="tabla consolidad de resultados" sheetId="3" r:id="rId3"/>
  </sheets>
  <definedNames>
    <definedName name="_xlnm._FilterDatabase" localSheetId="0" hidden="1">'base de datos'!$B$15:$H$44</definedName>
    <definedName name="_xlnm.Print_Area" localSheetId="0">'base de datos'!$B$16:$C$44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3" l="1"/>
  <c r="F12" i="3"/>
  <c r="F13" i="3"/>
  <c r="F14" i="3"/>
  <c r="F15" i="3"/>
  <c r="F16" i="3"/>
  <c r="E50" i="1"/>
  <c r="B17" i="1"/>
  <c r="B18" i="1" s="1"/>
  <c r="B19" i="1" s="1"/>
  <c r="B20" i="1" s="1"/>
  <c r="B21" i="1" s="1"/>
  <c r="B22" i="1" s="1"/>
  <c r="B23" i="1" s="1"/>
  <c r="B24" i="1" s="1"/>
  <c r="B25" i="1" s="1"/>
  <c r="B26" i="1" s="1"/>
  <c r="B27" i="1" s="1"/>
  <c r="B28" i="1" s="1"/>
  <c r="B29" i="1" s="1"/>
  <c r="B30" i="1" s="1"/>
  <c r="B31" i="1" s="1"/>
  <c r="B32" i="1" s="1"/>
  <c r="B33" i="1" s="1"/>
  <c r="B34" i="1" s="1"/>
  <c r="B35" i="1" s="1"/>
  <c r="B36" i="1" s="1"/>
  <c r="B37" i="1" s="1"/>
  <c r="F17" i="3"/>
  <c r="F10" i="3"/>
  <c r="F9" i="3"/>
  <c r="F8" i="3"/>
  <c r="F7" i="3"/>
  <c r="F6" i="3"/>
  <c r="F5" i="3"/>
</calcChain>
</file>

<file path=xl/sharedStrings.xml><?xml version="1.0" encoding="utf-8"?>
<sst xmlns="http://schemas.openxmlformats.org/spreadsheetml/2006/main" count="215" uniqueCount="112">
  <si>
    <t>N°</t>
  </si>
  <si>
    <t>Número de Caso</t>
  </si>
  <si>
    <t>Título</t>
  </si>
  <si>
    <t xml:space="preserve">Fecha Real de Atención </t>
  </si>
  <si>
    <t xml:space="preserve">Fecha de Termino </t>
  </si>
  <si>
    <t>Estado</t>
  </si>
  <si>
    <t>Activo</t>
  </si>
  <si>
    <t>Resuelto</t>
  </si>
  <si>
    <t>CAS-6749683-X2G5L1</t>
  </si>
  <si>
    <t>CAS-6763942-M5F1N2</t>
  </si>
  <si>
    <t>CAS-6768036-B6V4J5</t>
  </si>
  <si>
    <t>CAS-6771246-S7Z3Q5</t>
  </si>
  <si>
    <t>CAS-6793335-S3R9W8</t>
  </si>
  <si>
    <t>CAS-6791623-F6S9B6</t>
  </si>
  <si>
    <t>CAS-6810938-J1P6W6</t>
  </si>
  <si>
    <t>CAS-6810942-G9G5M6</t>
  </si>
  <si>
    <t>CAS-6813116-W4W1L0</t>
  </si>
  <si>
    <t>CAS-6816766-W4Q6P5</t>
  </si>
  <si>
    <t>CAS-6822113-N3M6V5</t>
  </si>
  <si>
    <t>CAS-6822129-P6D3V9</t>
  </si>
  <si>
    <t>CAS-6841661-X3C1R3</t>
  </si>
  <si>
    <t>CAS-6841833-J0W8H3</t>
  </si>
  <si>
    <t>CAS-6850028-X5B5K9</t>
  </si>
  <si>
    <t>CAS-6855158-D9B6L2</t>
  </si>
  <si>
    <t>CAS-6858489-G2J2X5</t>
  </si>
  <si>
    <t>CAS-6862266-L9B7M3</t>
  </si>
  <si>
    <t>Calculo del Indicador:</t>
  </si>
  <si>
    <t>Número de reclamos respondidos en año t</t>
  </si>
  <si>
    <t>Total de reclamos recibidos al año t</t>
  </si>
  <si>
    <t xml:space="preserve">Porcentaje de reclamos respondidos respecto de los reclamos recibidos en año t </t>
  </si>
  <si>
    <t xml:space="preserve"> </t>
  </si>
  <si>
    <t>Nombre original</t>
  </si>
  <si>
    <t>Columna C</t>
  </si>
  <si>
    <t>Código único de identificación (ID) del reclamo</t>
  </si>
  <si>
    <t>Columna D</t>
  </si>
  <si>
    <t>Actuaciones, atenciones y productos (bienes y/o servicio) que aplica</t>
  </si>
  <si>
    <t>Subcategorias Columna D</t>
  </si>
  <si>
    <t>2.6. Otras consultas y opiniones en materia habitacional</t>
  </si>
  <si>
    <t>Columna E</t>
  </si>
  <si>
    <t xml:space="preserve">Fecha real de atención </t>
  </si>
  <si>
    <t xml:space="preserve">Fecha de ingreso </t>
  </si>
  <si>
    <t>Columna F</t>
  </si>
  <si>
    <t xml:space="preserve">Fecha de término </t>
  </si>
  <si>
    <t>Fecha de respuesta</t>
  </si>
  <si>
    <t>Columna G</t>
  </si>
  <si>
    <t>N° de oficio o identificación del documento en que se contiene la respuesta</t>
  </si>
  <si>
    <t>Columna H</t>
  </si>
  <si>
    <t>Estado del reclamo</t>
  </si>
  <si>
    <t>Subcategorias Columna H</t>
  </si>
  <si>
    <t>Ingresado</t>
  </si>
  <si>
    <t xml:space="preserve">En análisis </t>
  </si>
  <si>
    <t>Respondido</t>
  </si>
  <si>
    <t xml:space="preserve">Resuelto </t>
  </si>
  <si>
    <t>Nota 2: Descripción como aplica una Respuesta Resolutiva en el Servicio</t>
  </si>
  <si>
    <t>Nota 3: Descripción como aplica el análisis de los reclamos desistidos/duplicados/derivados en el Servicio</t>
  </si>
  <si>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</si>
  <si>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</si>
  <si>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</si>
  <si>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</si>
  <si>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</si>
  <si>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</si>
  <si>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</si>
  <si>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</si>
  <si>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</si>
  <si>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</si>
  <si>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</si>
  <si>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</si>
  <si>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</si>
  <si>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</si>
  <si>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</si>
  <si>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</si>
  <si>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</si>
  <si>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</si>
  <si>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CAS-6721655-B9J1H6</t>
  </si>
  <si>
    <t>CAS-6724412-W6F4Q1</t>
  </si>
  <si>
    <t>CAS-6746526-D0Q0H8</t>
  </si>
  <si>
    <t>CAS-6749532-H2D9Q9</t>
  </si>
  <si>
    <t>2.2.04. Subsidio de Arriendo de Vivienda (D.S. 52)</t>
  </si>
  <si>
    <t>5.1.3.2. Trato del funcionario/a (Atención Presencial)</t>
  </si>
  <si>
    <t>6.3.2. Incumplimiento de contrato (Empresas constructoras)</t>
  </si>
  <si>
    <t>2.2.3.5. Consulta general PPPF</t>
  </si>
  <si>
    <t>5.2.2.1. Fluidez del servicio (Atención virtual)</t>
  </si>
  <si>
    <t>2.2.3.2. PPPF II</t>
  </si>
  <si>
    <t>6.3.5. Otras consultas y opiniones sobre empresas constructoras</t>
  </si>
  <si>
    <t>2.2.1.1. Postulación Individual (D.S. 49)</t>
  </si>
  <si>
    <t>2.2.2.4. Consulta general Sistema Integrado de Subsidio Habitacional D.S. 01</t>
  </si>
  <si>
    <t>17. Otras consultas y opiniones</t>
  </si>
  <si>
    <t>productos</t>
  </si>
  <si>
    <t>Actuaciones</t>
  </si>
  <si>
    <t>atenciones</t>
  </si>
  <si>
    <t>CAS-6879317-Q1Z4Q7</t>
  </si>
  <si>
    <t>CAS-6886979-B1R4S3</t>
  </si>
  <si>
    <t>CAS-6901820-F1K9G6</t>
  </si>
  <si>
    <t>4.06. Desbloqueo de libreta de ahorro</t>
  </si>
  <si>
    <t>CAS-6972421-S7H1N3</t>
  </si>
  <si>
    <t>CAS-6979447-S8Q8R3</t>
  </si>
  <si>
    <t xml:space="preserve">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 SERVIU, Region de Los Rios,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</si>
  <si>
    <t>CAS-7038534-H5J3S4</t>
  </si>
  <si>
    <t>CAS-7043505-Z9G5S6</t>
  </si>
  <si>
    <t>4.07. Entrega de escritura de cancelación</t>
  </si>
  <si>
    <t>Detalle columnas Medio de Verificación exigidas por el Decreto N°465/2021</t>
  </si>
  <si>
    <t>Homologación MV DS N°465/2021</t>
  </si>
  <si>
    <t>No hay casos derivados o desistidos</t>
  </si>
  <si>
    <r>
      <rPr>
        <b/>
        <sz val="10"/>
        <rFont val="Calibri"/>
        <family val="2"/>
        <scheme val="minor"/>
      </rPr>
      <t xml:space="preserve">Nota 4: </t>
    </r>
    <r>
      <rPr>
        <sz val="10"/>
        <rFont val="Calibri"/>
        <family val="2"/>
        <scheme val="minor"/>
      </rPr>
      <t xml:space="preserve">Para poder identificar si SERVIU presentan reclamos Derivados o Desistidos, en la hoja Base de Datos se pintarán la celda de los reclamos según el siguiente criterio:
- Reclamos Derivado: </t>
    </r>
    <r>
      <rPr>
        <b/>
        <sz val="10"/>
        <color theme="8" tint="-0.249977111117893"/>
        <rFont val="Calibri"/>
        <family val="2"/>
        <scheme val="minor"/>
      </rPr>
      <t>AZUL</t>
    </r>
    <r>
      <rPr>
        <sz val="10"/>
        <rFont val="Calibri"/>
        <family val="2"/>
        <scheme val="minor"/>
      </rPr>
      <t xml:space="preserve">
- Reclamos Desistidos: </t>
    </r>
    <r>
      <rPr>
        <b/>
        <sz val="10"/>
        <color rgb="FFFF0000"/>
        <rFont val="Calibri"/>
        <family val="2"/>
        <scheme val="minor"/>
      </rPr>
      <t>ROJO</t>
    </r>
  </si>
  <si>
    <r>
      <t>Derivado -</t>
    </r>
    <r>
      <rPr>
        <b/>
        <sz val="10"/>
        <color theme="8" tint="-0.249977111117893"/>
        <rFont val="Calibri Light"/>
        <family val="2"/>
        <scheme val="major"/>
      </rPr>
      <t xml:space="preserve"> Celdas pintadas en Azul hoja Base de Datos</t>
    </r>
  </si>
  <si>
    <t>Es la Respuesta que debe resolver o buscar una solución a un problema que plantea el ciudadano/a, cuyo origen es por una insatisfacción de bienes y servicios que presta El Servicio de Vivienda y Urbanizacion (SERVIU), de la Region de Los Rios
La respuesta puede ser positiva o negativa para el ciudadano/a, se debe especificar la gestión realizada y el resultado obtenido, con el objeto de poner término al conflicto. 
El SERVIU Los Ríos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</si>
  <si>
    <r>
      <rPr>
        <b/>
        <sz val="10"/>
        <rFont val="Calibri"/>
        <family val="2"/>
        <scheme val="minor"/>
      </rPr>
      <t>Nota 1:</t>
    </r>
    <r>
      <rPr>
        <sz val="10"/>
        <rFont val="Calibri"/>
        <family val="2"/>
        <scheme val="minor"/>
      </rPr>
      <t xml:space="preserve"> en las columnas C y G se repite el nombre "Número de Caso", ya que en nuestro sistema CRM a través de ese numero se puede hacer la trazabilidad completa del reclamo. </t>
    </r>
  </si>
  <si>
    <t xml:space="preserve">INDICADOR RECLAMOS RESPONDIDOS   
SERVICIO DE VIVIENDA Y URBANIZACION, REGION DE LOS RIOS                                               </t>
  </si>
  <si>
    <t>Formula de cálculo:  (Número de reclamos respondidos en año t / Total de reclamos recibidos al año t)*100</t>
  </si>
  <si>
    <t>Número de caso</t>
  </si>
  <si>
    <r>
      <t xml:space="preserve">Desistido  - </t>
    </r>
    <r>
      <rPr>
        <b/>
        <sz val="10"/>
        <color rgb="FFFF0000"/>
        <rFont val="Calibri"/>
        <family val="2"/>
        <scheme val="minor"/>
      </rPr>
      <t>Celdas pintadas en Rojo hoja Base de Datos</t>
    </r>
  </si>
  <si>
    <r>
      <rPr>
        <b/>
        <sz val="10"/>
        <rFont val="Calibri"/>
        <family val="2"/>
        <scheme val="minor"/>
      </rPr>
      <t>Nota 5</t>
    </r>
    <r>
      <rPr>
        <sz val="10"/>
        <rFont val="Calibri"/>
        <family val="2"/>
        <scheme val="minor"/>
      </rPr>
      <t xml:space="preserve">: </t>
    </r>
    <r>
      <rPr>
        <sz val="12"/>
        <rFont val="Calibri"/>
        <family val="2"/>
        <scheme val="minor"/>
      </rPr>
      <t>Durante el año 2022 no se presentaron reclamos desistidos, derivados ni duplicados.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</si>
</sst>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sz val="11"/>
      <color theme="1"/>
      <name val="Calibri"/>
      <family val="2"/>
      <scheme val="minor"/>
    </font>
    <font>
      <sz val="10"/>
      <name val="Calibri Light"/>
      <family val="2"/>
      <scheme val="major"/>
    </font>
    <font>
      <b/>
      <sz val="10"/>
      <color rgb="FFFFFFFF"/>
      <name val="Calibri Light"/>
      <family val="2"/>
      <scheme val="major"/>
    </font>
    <font>
      <sz val="10"/>
      <color theme="1"/>
      <name val="Calibri"/>
      <family val="2"/>
      <scheme val="minor"/>
    </font>
    <font>
      <b/>
      <sz val="10"/>
      <color rgb="FFFF0000"/>
      <name val="Calibri"/>
      <family val="2"/>
      <scheme val="minor"/>
    </font>
    <font>
      <sz val="10"/>
      <color rgb="FFFF0000"/>
      <name val="Calibri"/>
      <family val="2"/>
      <scheme val="minor"/>
    </font>
    <font>
      <b/>
      <sz val="10"/>
      <name val="Calibri"/>
      <family val="2"/>
      <scheme val="minor"/>
    </font>
    <font>
      <sz val="10"/>
      <name val="Calibri"/>
      <family val="2"/>
      <scheme val="minor"/>
    </font>
    <font>
      <b/>
      <sz val="10"/>
      <color theme="8" tint="-0.249977111117893"/>
      <name val="Calibri"/>
      <family val="2"/>
      <scheme val="minor"/>
    </font>
    <font>
      <sz val="18"/>
      <name val="Calibri"/>
      <family val="2"/>
      <scheme val="minor"/>
    </font>
    <font>
      <u/>
      <sz val="18"/>
      <name val="Calibri"/>
      <family val="2"/>
      <scheme val="minor"/>
    </font>
    <font>
      <b/>
      <sz val="10"/>
      <color theme="8" tint="-0.249977111117893"/>
      <name val="Calibri Light"/>
      <family val="2"/>
      <scheme val="major"/>
    </font>
    <font>
      <b/>
      <sz val="11"/>
      <name val="Calibri"/>
      <family val="2"/>
      <scheme val="minor"/>
    </font>
    <font>
      <sz val="12"/>
      <name val="Calibri"/>
      <family val="2"/>
      <scheme val="minor"/>
    </font>
    <font>
      <sz val="11"/>
      <name val="Calibri"/>
      <family val="2"/>
      <scheme val="minor"/>
    </font>
    <font>
      <sz val="10"/>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2" fillId="0" borderId="0" xfId="0" applyFont="1"/>
    <xf numFmtId="0" fontId="2" fillId="2" borderId="0" xfId="0" applyFont="1" applyFill="1"/>
    <xf numFmtId="0" fontId="3" fillId="0" borderId="0" xfId="0" applyFont="1"/>
    <xf numFmtId="0" fontId="4" fillId="0" borderId="0" xfId="0" applyFont="1"/>
    <xf numFmtId="0" fontId="2" fillId="0" borderId="0" xfId="0" applyFont="1" applyAlignment="1">
      <alignment vertical="center" wrapText="1"/>
    </xf>
    <xf numFmtId="2" fontId="2" fillId="0" borderId="0" xfId="0" applyNumberFormat="1" applyFont="1"/>
    <xf numFmtId="0" fontId="2"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7" fillId="3" borderId="1" xfId="0" applyFont="1" applyFill="1" applyBorder="1" applyAlignment="1">
      <alignment horizontal="center" vertical="center" wrapText="1"/>
    </xf>
    <xf numFmtId="0" fontId="8" fillId="0" borderId="1" xfId="0" applyFont="1" applyBorder="1" applyAlignment="1">
      <alignment horizontal="center"/>
    </xf>
    <xf numFmtId="49" fontId="8" fillId="0" borderId="1" xfId="0" applyNumberFormat="1" applyFont="1" applyBorder="1"/>
    <xf numFmtId="0" fontId="8" fillId="0" borderId="1" xfId="0" applyFont="1" applyBorder="1"/>
    <xf numFmtId="49" fontId="8" fillId="0" borderId="1" xfId="0" applyNumberFormat="1" applyFont="1" applyBorder="1" applyAlignment="1">
      <alignment horizontal="center"/>
    </xf>
    <xf numFmtId="49" fontId="0" fillId="0" borderId="1" xfId="0" applyNumberFormat="1" applyFont="1" applyBorder="1"/>
    <xf numFmtId="0" fontId="4" fillId="0" borderId="1" xfId="0" applyFont="1" applyBorder="1"/>
    <xf numFmtId="0" fontId="4" fillId="0" borderId="1" xfId="0" applyFont="1" applyBorder="1" applyAlignment="1">
      <alignment horizontal="center"/>
    </xf>
    <xf numFmtId="49" fontId="4" fillId="0" borderId="1" xfId="0" applyNumberFormat="1" applyFont="1" applyBorder="1"/>
    <xf numFmtId="0" fontId="8" fillId="0" borderId="0" xfId="0" applyFont="1"/>
    <xf numFmtId="0" fontId="7" fillId="0" borderId="0" xfId="0" applyFont="1"/>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0" fontId="7" fillId="0" borderId="5" xfId="0" applyFont="1" applyBorder="1" applyAlignment="1">
      <alignment horizontal="center" vertical="center" wrapText="1"/>
    </xf>
    <xf numFmtId="0" fontId="8" fillId="0" borderId="3"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8" fillId="0" borderId="0" xfId="0" applyFont="1" applyAlignment="1">
      <alignment horizontal="lef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0" fontId="8" fillId="0" borderId="1" xfId="1" applyNumberFormat="1" applyFont="1" applyFill="1" applyBorder="1" applyAlignment="1">
      <alignment horizontal="center" vertical="center" wrapText="1"/>
    </xf>
    <xf numFmtId="10" fontId="8" fillId="0" borderId="1" xfId="1" applyNumberFormat="1" applyFont="1" applyFill="1" applyBorder="1" applyAlignment="1">
      <alignment horizontal="center"/>
    </xf>
    <xf numFmtId="0" fontId="7" fillId="4"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164" fontId="8" fillId="0" borderId="1" xfId="0" applyNumberFormat="1" applyFont="1" applyBorder="1" applyAlignment="1">
      <alignment horizontal="center"/>
    </xf>
    <xf numFmtId="164" fontId="4" fillId="0" borderId="1" xfId="0" applyNumberFormat="1" applyFont="1" applyBorder="1" applyAlignment="1">
      <alignment horizontal="center"/>
    </xf>
    <xf numFmtId="0" fontId="10" fillId="0" borderId="0" xfId="0" applyFont="1"/>
    <xf numFmtId="0" fontId="8" fillId="0" borderId="3" xfId="0" applyFont="1" applyBorder="1" applyAlignment="1">
      <alignment horizontal="left" vertical="center" wrapText="1"/>
    </xf>
    <xf numFmtId="0" fontId="2" fillId="0" borderId="1" xfId="0" applyFont="1" applyBorder="1"/>
    <xf numFmtId="0" fontId="8" fillId="2" borderId="1" xfId="0" applyFont="1" applyFill="1" applyBorder="1" applyAlignment="1">
      <alignment horizontal="left" vertical="center" wrapText="1"/>
    </xf>
    <xf numFmtId="0" fontId="7" fillId="0" borderId="1" xfId="0" applyFont="1" applyBorder="1" applyAlignment="1">
      <alignment horizontal="center"/>
    </xf>
    <xf numFmtId="2" fontId="5" fillId="0" borderId="1" xfId="0" applyNumberFormat="1" applyFont="1" applyBorder="1" applyAlignment="1">
      <alignment horizontal="center"/>
    </xf>
    <xf numFmtId="164" fontId="0" fillId="0" borderId="1" xfId="0" applyNumberFormat="1" applyBorder="1" applyAlignment="1">
      <alignment horizontal="center"/>
    </xf>
    <xf numFmtId="0" fontId="8" fillId="0" borderId="0" xfId="0" applyFont="1" applyAlignment="1">
      <alignment horizontal="center"/>
    </xf>
    <xf numFmtId="0" fontId="0" fillId="0" borderId="0" xfId="0" applyBorder="1"/>
    <xf numFmtId="0" fontId="8" fillId="0" borderId="0" xfId="0" applyFont="1" applyBorder="1"/>
    <xf numFmtId="0" fontId="16" fillId="0" borderId="0" xfId="0" applyFont="1" applyBorder="1"/>
    <xf numFmtId="0" fontId="4" fillId="0" borderId="0" xfId="0" applyFont="1" applyBorder="1"/>
    <xf numFmtId="0" fontId="8" fillId="0" borderId="1" xfId="0" applyFont="1" applyFill="1" applyBorder="1" applyAlignment="1">
      <alignment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xf>
    <xf numFmtId="0" fontId="15" fillId="0" borderId="0" xfId="0" applyFont="1" applyAlignment="1">
      <alignment horizontal="left"/>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13"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Alignment="1">
      <alignment horizontal="center"/>
    </xf>
  </cellXfs>
  <cellStyles count="2">
    <cellStyle name="Normal" xfId="0" builtinId="0"/>
    <cellStyle name="Porcentaje" xfId="1" builtinId="5"/>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48986</xdr:colOff>
      <xdr:row>1</xdr:row>
      <xdr:rowOff>63953</xdr:rowOff>
    </xdr:from>
    <xdr:to>
      <xdr:col>2</xdr:col>
      <xdr:colOff>1307779</xdr:colOff>
      <xdr:row>9</xdr:row>
      <xdr:rowOff>142721</xdr:rowOff>
    </xdr:to>
    <xdr:pic>
      <xdr:nvPicPr>
        <xdr:cNvPr id="2" name="Imagen 1">
          <a:extLst>
            <a:ext uri="{FF2B5EF4-FFF2-40B4-BE49-F238E27FC236}">
              <a16:creationId xmlns:a16="http://schemas.microsoft.com/office/drawing/2014/main" id="{7D338AC5-656A-42D0-9B51-D27DAACA768E}"/>
            </a:ext>
          </a:extLst>
        </xdr:cNvPr>
        <xdr:cNvPicPr>
          <a:picLocks noChangeAspect="1"/>
        </xdr:cNvPicPr>
      </xdr:nvPicPr>
      <xdr:blipFill>
        <a:blip xmlns:r="http://schemas.openxmlformats.org/officeDocument/2006/relationships" r:embed="rId1"/>
        <a:stretch>
          <a:fillRect/>
        </a:stretch>
      </xdr:blipFill>
      <xdr:spPr>
        <a:xfrm>
          <a:off x="810986" y="225878"/>
          <a:ext cx="1487393" cy="13741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D15F-238E-440B-8883-CA02F1A7EF6D}">
  <dimension ref="B3:I52"/>
  <sheetViews>
    <sheetView topLeftCell="A12" workbookViewId="0">
      <selection activeCell="K30" sqref="K30"/>
    </sheetView>
  </sheetViews>
  <sheetFormatPr baseColWidth="10" defaultColWidth="11.44140625" defaultRowHeight="13.8" x14ac:dyDescent="0.3"/>
  <cols>
    <col min="1" max="1" width="11.44140625" style="4"/>
    <col min="2" max="2" width="3.44140625" style="4" bestFit="1" customWidth="1"/>
    <col min="3" max="3" width="20.6640625" style="4" customWidth="1"/>
    <col min="4" max="4" width="60.6640625" style="4" bestFit="1" customWidth="1"/>
    <col min="5" max="5" width="13.44140625" style="8" customWidth="1"/>
    <col min="6" max="6" width="16.33203125" style="4" customWidth="1"/>
    <col min="7" max="7" width="19.33203125" style="8" bestFit="1" customWidth="1"/>
    <col min="8" max="8" width="12.5546875" style="4" customWidth="1"/>
    <col min="9" max="16384" width="11.44140625" style="4"/>
  </cols>
  <sheetData>
    <row r="3" spans="2:9" x14ac:dyDescent="0.3">
      <c r="B3" s="1"/>
      <c r="C3" s="1"/>
      <c r="D3" s="1"/>
      <c r="E3" s="7"/>
      <c r="F3" s="1"/>
      <c r="G3" s="7"/>
      <c r="H3" s="1"/>
      <c r="I3" s="1"/>
    </row>
    <row r="4" spans="2:9" x14ac:dyDescent="0.3">
      <c r="B4" s="1"/>
      <c r="C4" s="2"/>
      <c r="D4" s="1"/>
      <c r="E4" s="7"/>
      <c r="F4" s="1"/>
      <c r="G4" s="7"/>
      <c r="H4" s="1"/>
      <c r="I4" s="1"/>
    </row>
    <row r="5" spans="2:9" x14ac:dyDescent="0.3">
      <c r="B5" s="1"/>
      <c r="C5" s="2"/>
      <c r="D5" s="1"/>
      <c r="E5" s="7"/>
      <c r="F5" s="1"/>
      <c r="G5" s="7"/>
      <c r="H5" s="1"/>
      <c r="I5" s="1"/>
    </row>
    <row r="6" spans="2:9" x14ac:dyDescent="0.3">
      <c r="B6" s="1"/>
      <c r="C6" s="2"/>
      <c r="D6" s="59" t="s">
        <v>107</v>
      </c>
      <c r="E6" s="59"/>
      <c r="F6" s="59"/>
      <c r="G6" s="59"/>
      <c r="H6" s="59"/>
      <c r="I6" s="1"/>
    </row>
    <row r="7" spans="2:9" x14ac:dyDescent="0.3">
      <c r="B7" s="1"/>
      <c r="C7" s="2"/>
      <c r="D7" s="59"/>
      <c r="E7" s="59"/>
      <c r="F7" s="59"/>
      <c r="G7" s="59"/>
      <c r="H7" s="59"/>
      <c r="I7" s="1"/>
    </row>
    <row r="8" spans="2:9" x14ac:dyDescent="0.3">
      <c r="B8" s="1"/>
      <c r="C8" s="2"/>
      <c r="D8" s="59"/>
      <c r="E8" s="59"/>
      <c r="F8" s="59"/>
      <c r="G8" s="59"/>
      <c r="H8" s="59"/>
      <c r="I8" s="1"/>
    </row>
    <row r="9" spans="2:9" x14ac:dyDescent="0.3">
      <c r="B9" s="1"/>
      <c r="C9" s="2"/>
      <c r="D9" s="59"/>
      <c r="E9" s="59"/>
      <c r="F9" s="59"/>
      <c r="G9" s="59"/>
      <c r="H9" s="59"/>
      <c r="I9" s="1"/>
    </row>
    <row r="10" spans="2:9" ht="23.4" x14ac:dyDescent="0.45">
      <c r="B10" s="1"/>
      <c r="C10" s="2"/>
      <c r="D10" s="60"/>
      <c r="E10" s="60"/>
      <c r="F10" s="60"/>
      <c r="G10" s="60"/>
      <c r="H10" s="44"/>
      <c r="I10" s="1"/>
    </row>
    <row r="11" spans="2:9" x14ac:dyDescent="0.3">
      <c r="B11" s="1"/>
      <c r="C11" s="61" t="s">
        <v>108</v>
      </c>
      <c r="D11" s="61"/>
      <c r="E11" s="61"/>
      <c r="F11" s="61"/>
      <c r="G11" s="61"/>
      <c r="H11" s="61"/>
      <c r="I11" s="1"/>
    </row>
    <row r="12" spans="2:9" x14ac:dyDescent="0.3">
      <c r="B12" s="1"/>
      <c r="C12" s="61"/>
      <c r="D12" s="61"/>
      <c r="E12" s="61"/>
      <c r="F12" s="61"/>
      <c r="G12" s="61"/>
      <c r="H12" s="61"/>
      <c r="I12" s="1"/>
    </row>
    <row r="13" spans="2:9" ht="12.75" customHeight="1" x14ac:dyDescent="0.3">
      <c r="B13" s="1"/>
      <c r="C13" s="1"/>
      <c r="D13" s="1"/>
      <c r="E13" s="7"/>
      <c r="F13" s="1"/>
      <c r="G13" s="7"/>
      <c r="H13" s="1"/>
      <c r="I13" s="1"/>
    </row>
    <row r="14" spans="2:9" x14ac:dyDescent="0.3">
      <c r="B14" s="1"/>
      <c r="C14" s="1"/>
      <c r="D14" s="1"/>
      <c r="E14" s="7"/>
      <c r="F14" s="1"/>
      <c r="G14" s="7"/>
      <c r="H14" s="1"/>
      <c r="I14" s="1"/>
    </row>
    <row r="15" spans="2:9" ht="27.6" x14ac:dyDescent="0.3">
      <c r="B15" s="10" t="s">
        <v>0</v>
      </c>
      <c r="C15" s="10" t="s">
        <v>1</v>
      </c>
      <c r="D15" s="10" t="s">
        <v>2</v>
      </c>
      <c r="E15" s="10" t="s">
        <v>3</v>
      </c>
      <c r="F15" s="10" t="s">
        <v>4</v>
      </c>
      <c r="G15" s="10" t="s">
        <v>109</v>
      </c>
      <c r="H15" s="10" t="s">
        <v>5</v>
      </c>
      <c r="I15" s="3"/>
    </row>
    <row r="16" spans="2:9" x14ac:dyDescent="0.3">
      <c r="B16" s="11">
        <v>1</v>
      </c>
      <c r="C16" s="12" t="s">
        <v>73</v>
      </c>
      <c r="D16" s="13" t="s">
        <v>77</v>
      </c>
      <c r="E16" s="42">
        <v>44585</v>
      </c>
      <c r="F16" s="42">
        <v>44603</v>
      </c>
      <c r="G16" s="12" t="s">
        <v>73</v>
      </c>
      <c r="H16" s="14" t="s">
        <v>7</v>
      </c>
      <c r="I16" s="1"/>
    </row>
    <row r="17" spans="2:9" x14ac:dyDescent="0.3">
      <c r="B17" s="11">
        <f>+B16+1</f>
        <v>2</v>
      </c>
      <c r="C17" s="12" t="s">
        <v>74</v>
      </c>
      <c r="D17" s="13" t="s">
        <v>37</v>
      </c>
      <c r="E17" s="42">
        <v>44588</v>
      </c>
      <c r="F17" s="42">
        <v>44588</v>
      </c>
      <c r="G17" s="12" t="s">
        <v>74</v>
      </c>
      <c r="H17" s="14" t="s">
        <v>7</v>
      </c>
      <c r="I17" s="1"/>
    </row>
    <row r="18" spans="2:9" x14ac:dyDescent="0.3">
      <c r="B18" s="11">
        <f t="shared" ref="B18:B37" si="0">+B17+1</f>
        <v>3</v>
      </c>
      <c r="C18" s="12" t="s">
        <v>75</v>
      </c>
      <c r="D18" s="13" t="s">
        <v>78</v>
      </c>
      <c r="E18" s="42">
        <v>44618</v>
      </c>
      <c r="F18" s="42">
        <v>44624</v>
      </c>
      <c r="G18" s="12" t="s">
        <v>75</v>
      </c>
      <c r="H18" s="14" t="s">
        <v>7</v>
      </c>
      <c r="I18" s="1"/>
    </row>
    <row r="19" spans="2:9" x14ac:dyDescent="0.3">
      <c r="B19" s="11">
        <f t="shared" si="0"/>
        <v>4</v>
      </c>
      <c r="C19" s="12" t="s">
        <v>76</v>
      </c>
      <c r="D19" s="13" t="s">
        <v>79</v>
      </c>
      <c r="E19" s="42">
        <v>44622</v>
      </c>
      <c r="F19" s="42">
        <v>44656</v>
      </c>
      <c r="G19" s="12" t="s">
        <v>76</v>
      </c>
      <c r="H19" s="14" t="s">
        <v>7</v>
      </c>
      <c r="I19" s="1"/>
    </row>
    <row r="20" spans="2:9" x14ac:dyDescent="0.3">
      <c r="B20" s="11">
        <f t="shared" si="0"/>
        <v>5</v>
      </c>
      <c r="C20" s="12" t="s">
        <v>8</v>
      </c>
      <c r="D20" s="13" t="s">
        <v>80</v>
      </c>
      <c r="E20" s="42">
        <v>44622</v>
      </c>
      <c r="F20" s="42">
        <v>44649</v>
      </c>
      <c r="G20" s="12" t="s">
        <v>8</v>
      </c>
      <c r="H20" s="14" t="s">
        <v>7</v>
      </c>
      <c r="I20" s="1"/>
    </row>
    <row r="21" spans="2:9" x14ac:dyDescent="0.3">
      <c r="B21" s="11">
        <f t="shared" si="0"/>
        <v>6</v>
      </c>
      <c r="C21" s="12" t="s">
        <v>9</v>
      </c>
      <c r="D21" s="13" t="s">
        <v>81</v>
      </c>
      <c r="E21" s="42">
        <v>44635</v>
      </c>
      <c r="F21" s="42">
        <v>44649</v>
      </c>
      <c r="G21" s="12" t="s">
        <v>9</v>
      </c>
      <c r="H21" s="14" t="s">
        <v>7</v>
      </c>
      <c r="I21" s="1"/>
    </row>
    <row r="22" spans="2:9" x14ac:dyDescent="0.3">
      <c r="B22" s="11">
        <f t="shared" si="0"/>
        <v>7</v>
      </c>
      <c r="C22" s="12" t="s">
        <v>10</v>
      </c>
      <c r="D22" s="13" t="s">
        <v>82</v>
      </c>
      <c r="E22" s="42">
        <v>44639</v>
      </c>
      <c r="F22" s="42">
        <v>44649</v>
      </c>
      <c r="G22" s="12" t="s">
        <v>10</v>
      </c>
      <c r="H22" s="14" t="s">
        <v>7</v>
      </c>
      <c r="I22" s="1"/>
    </row>
    <row r="23" spans="2:9" x14ac:dyDescent="0.3">
      <c r="B23" s="11">
        <f t="shared" si="0"/>
        <v>8</v>
      </c>
      <c r="C23" s="12" t="s">
        <v>11</v>
      </c>
      <c r="D23" s="13" t="s">
        <v>83</v>
      </c>
      <c r="E23" s="42">
        <v>44641</v>
      </c>
      <c r="F23" s="42">
        <v>44649</v>
      </c>
      <c r="G23" s="12" t="s">
        <v>11</v>
      </c>
      <c r="H23" s="14" t="s">
        <v>7</v>
      </c>
      <c r="I23" s="1"/>
    </row>
    <row r="24" spans="2:9" x14ac:dyDescent="0.3">
      <c r="B24" s="11">
        <f t="shared" si="0"/>
        <v>9</v>
      </c>
      <c r="C24" s="12" t="s">
        <v>12</v>
      </c>
      <c r="D24" s="13" t="s">
        <v>84</v>
      </c>
      <c r="E24" s="42">
        <v>44659</v>
      </c>
      <c r="F24" s="42">
        <v>44693</v>
      </c>
      <c r="G24" s="12" t="s">
        <v>12</v>
      </c>
      <c r="H24" s="14" t="s">
        <v>7</v>
      </c>
      <c r="I24" s="1"/>
    </row>
    <row r="25" spans="2:9" x14ac:dyDescent="0.3">
      <c r="B25" s="11">
        <f t="shared" si="0"/>
        <v>10</v>
      </c>
      <c r="C25" s="12" t="s">
        <v>13</v>
      </c>
      <c r="D25" s="13" t="s">
        <v>37</v>
      </c>
      <c r="E25" s="42">
        <v>44659</v>
      </c>
      <c r="F25" s="42">
        <v>44704</v>
      </c>
      <c r="G25" s="12" t="s">
        <v>13</v>
      </c>
      <c r="H25" s="14" t="s">
        <v>7</v>
      </c>
      <c r="I25" s="1"/>
    </row>
    <row r="26" spans="2:9" x14ac:dyDescent="0.3">
      <c r="B26" s="11">
        <f t="shared" si="0"/>
        <v>11</v>
      </c>
      <c r="C26" s="12" t="s">
        <v>14</v>
      </c>
      <c r="D26" s="13" t="s">
        <v>37</v>
      </c>
      <c r="E26" s="42">
        <v>44677</v>
      </c>
      <c r="F26" s="42">
        <v>44680</v>
      </c>
      <c r="G26" s="12" t="s">
        <v>14</v>
      </c>
      <c r="H26" s="14" t="s">
        <v>7</v>
      </c>
      <c r="I26" s="1"/>
    </row>
    <row r="27" spans="2:9" x14ac:dyDescent="0.3">
      <c r="B27" s="11">
        <f t="shared" si="0"/>
        <v>12</v>
      </c>
      <c r="C27" s="12" t="s">
        <v>15</v>
      </c>
      <c r="D27" s="13" t="s">
        <v>85</v>
      </c>
      <c r="E27" s="42">
        <v>44677</v>
      </c>
      <c r="F27" s="42">
        <v>44680</v>
      </c>
      <c r="G27" s="12" t="s">
        <v>15</v>
      </c>
      <c r="H27" s="14" t="s">
        <v>7</v>
      </c>
      <c r="I27" s="1"/>
    </row>
    <row r="28" spans="2:9" x14ac:dyDescent="0.3">
      <c r="B28" s="11">
        <f t="shared" si="0"/>
        <v>13</v>
      </c>
      <c r="C28" s="12" t="s">
        <v>16</v>
      </c>
      <c r="D28" s="13" t="s">
        <v>37</v>
      </c>
      <c r="E28" s="42">
        <v>44678</v>
      </c>
      <c r="F28" s="42">
        <v>44719</v>
      </c>
      <c r="G28" s="12" t="s">
        <v>16</v>
      </c>
      <c r="H28" s="14" t="s">
        <v>7</v>
      </c>
      <c r="I28" s="1"/>
    </row>
    <row r="29" spans="2:9" x14ac:dyDescent="0.3">
      <c r="B29" s="11">
        <f t="shared" si="0"/>
        <v>14</v>
      </c>
      <c r="C29" s="12" t="s">
        <v>17</v>
      </c>
      <c r="D29" s="13" t="s">
        <v>83</v>
      </c>
      <c r="E29" s="42">
        <v>44679</v>
      </c>
      <c r="F29" s="42">
        <v>44691</v>
      </c>
      <c r="G29" s="12" t="s">
        <v>17</v>
      </c>
      <c r="H29" s="14" t="s">
        <v>7</v>
      </c>
      <c r="I29" s="1"/>
    </row>
    <row r="30" spans="2:9" x14ac:dyDescent="0.3">
      <c r="B30" s="11">
        <f t="shared" si="0"/>
        <v>15</v>
      </c>
      <c r="C30" s="12" t="s">
        <v>18</v>
      </c>
      <c r="D30" s="13" t="s">
        <v>86</v>
      </c>
      <c r="E30" s="42">
        <v>44683</v>
      </c>
      <c r="F30" s="42">
        <v>44693</v>
      </c>
      <c r="G30" s="12" t="s">
        <v>18</v>
      </c>
      <c r="H30" s="14" t="s">
        <v>7</v>
      </c>
      <c r="I30" s="1"/>
    </row>
    <row r="31" spans="2:9" x14ac:dyDescent="0.3">
      <c r="B31" s="11">
        <f t="shared" si="0"/>
        <v>16</v>
      </c>
      <c r="C31" s="12" t="s">
        <v>19</v>
      </c>
      <c r="D31" s="13" t="s">
        <v>86</v>
      </c>
      <c r="E31" s="42">
        <v>44685</v>
      </c>
      <c r="F31" s="42">
        <v>44699</v>
      </c>
      <c r="G31" s="12" t="s">
        <v>19</v>
      </c>
      <c r="H31" s="14" t="s">
        <v>7</v>
      </c>
      <c r="I31" s="1"/>
    </row>
    <row r="32" spans="2:9" x14ac:dyDescent="0.3">
      <c r="B32" s="11">
        <f t="shared" si="0"/>
        <v>17</v>
      </c>
      <c r="C32" s="12" t="s">
        <v>20</v>
      </c>
      <c r="D32" s="13" t="s">
        <v>86</v>
      </c>
      <c r="E32" s="42">
        <v>44707</v>
      </c>
      <c r="F32" s="42">
        <v>44719</v>
      </c>
      <c r="G32" s="12" t="s">
        <v>20</v>
      </c>
      <c r="H32" s="14" t="s">
        <v>7</v>
      </c>
      <c r="I32" s="1"/>
    </row>
    <row r="33" spans="2:9" x14ac:dyDescent="0.3">
      <c r="B33" s="11">
        <f t="shared" si="0"/>
        <v>18</v>
      </c>
      <c r="C33" s="12" t="s">
        <v>21</v>
      </c>
      <c r="D33" s="13" t="s">
        <v>86</v>
      </c>
      <c r="E33" s="42">
        <v>44707</v>
      </c>
      <c r="F33" s="42">
        <v>44721</v>
      </c>
      <c r="G33" s="12" t="s">
        <v>21</v>
      </c>
      <c r="H33" s="14" t="s">
        <v>7</v>
      </c>
      <c r="I33" s="1"/>
    </row>
    <row r="34" spans="2:9" x14ac:dyDescent="0.3">
      <c r="B34" s="11">
        <f t="shared" si="0"/>
        <v>19</v>
      </c>
      <c r="C34" s="12" t="s">
        <v>22</v>
      </c>
      <c r="D34" s="13" t="s">
        <v>86</v>
      </c>
      <c r="E34" s="42">
        <v>44713</v>
      </c>
      <c r="F34" s="42">
        <v>44721</v>
      </c>
      <c r="G34" s="12" t="s">
        <v>22</v>
      </c>
      <c r="H34" s="14" t="s">
        <v>7</v>
      </c>
      <c r="I34" s="1"/>
    </row>
    <row r="35" spans="2:9" x14ac:dyDescent="0.3">
      <c r="B35" s="11">
        <f t="shared" si="0"/>
        <v>20</v>
      </c>
      <c r="C35" s="12" t="s">
        <v>23</v>
      </c>
      <c r="D35" s="13" t="s">
        <v>86</v>
      </c>
      <c r="E35" s="42">
        <v>44725</v>
      </c>
      <c r="F35" s="42">
        <v>44746</v>
      </c>
      <c r="G35" s="12" t="s">
        <v>23</v>
      </c>
      <c r="H35" s="14" t="s">
        <v>7</v>
      </c>
      <c r="I35" s="1"/>
    </row>
    <row r="36" spans="2:9" x14ac:dyDescent="0.3">
      <c r="B36" s="11">
        <f t="shared" si="0"/>
        <v>21</v>
      </c>
      <c r="C36" s="12" t="s">
        <v>24</v>
      </c>
      <c r="D36" s="13" t="s">
        <v>86</v>
      </c>
      <c r="E36" s="42">
        <v>44729</v>
      </c>
      <c r="F36" s="42">
        <v>44770</v>
      </c>
      <c r="G36" s="12" t="s">
        <v>24</v>
      </c>
      <c r="H36" s="14" t="s">
        <v>7</v>
      </c>
      <c r="I36" s="1"/>
    </row>
    <row r="37" spans="2:9" x14ac:dyDescent="0.3">
      <c r="B37" s="11">
        <f t="shared" si="0"/>
        <v>22</v>
      </c>
      <c r="C37" s="12" t="s">
        <v>25</v>
      </c>
      <c r="D37" s="13" t="s">
        <v>83</v>
      </c>
      <c r="E37" s="42">
        <v>44735</v>
      </c>
      <c r="F37" s="42">
        <v>44748</v>
      </c>
      <c r="G37" s="12" t="s">
        <v>25</v>
      </c>
      <c r="H37" s="14" t="s">
        <v>7</v>
      </c>
      <c r="I37" s="1"/>
    </row>
    <row r="38" spans="2:9" x14ac:dyDescent="0.3">
      <c r="B38" s="13">
        <v>23</v>
      </c>
      <c r="C38" s="12" t="s">
        <v>90</v>
      </c>
      <c r="D38" s="13" t="s">
        <v>86</v>
      </c>
      <c r="E38" s="42">
        <v>44753</v>
      </c>
      <c r="F38" s="42">
        <v>44776</v>
      </c>
      <c r="G38" s="12" t="s">
        <v>90</v>
      </c>
      <c r="H38" s="14" t="s">
        <v>7</v>
      </c>
      <c r="I38" s="1"/>
    </row>
    <row r="39" spans="2:9" x14ac:dyDescent="0.3">
      <c r="B39" s="13">
        <v>24</v>
      </c>
      <c r="C39" s="12" t="s">
        <v>91</v>
      </c>
      <c r="D39" s="13" t="s">
        <v>86</v>
      </c>
      <c r="E39" s="42">
        <v>44761</v>
      </c>
      <c r="F39" s="42">
        <v>44775</v>
      </c>
      <c r="G39" s="12" t="s">
        <v>91</v>
      </c>
      <c r="H39" s="14" t="s">
        <v>7</v>
      </c>
      <c r="I39" s="1"/>
    </row>
    <row r="40" spans="2:9" x14ac:dyDescent="0.3">
      <c r="B40" s="13">
        <v>25</v>
      </c>
      <c r="C40" s="12" t="s">
        <v>92</v>
      </c>
      <c r="D40" s="13" t="s">
        <v>93</v>
      </c>
      <c r="E40" s="42">
        <v>44764</v>
      </c>
      <c r="F40" s="42">
        <v>44776</v>
      </c>
      <c r="G40" s="12" t="s">
        <v>92</v>
      </c>
      <c r="H40" s="14" t="s">
        <v>7</v>
      </c>
      <c r="I40" s="1"/>
    </row>
    <row r="41" spans="2:9" x14ac:dyDescent="0.3">
      <c r="B41" s="13">
        <v>26</v>
      </c>
      <c r="C41" s="12" t="s">
        <v>94</v>
      </c>
      <c r="D41" s="13" t="s">
        <v>37</v>
      </c>
      <c r="E41" s="42">
        <v>44837</v>
      </c>
      <c r="F41" s="42">
        <v>44848</v>
      </c>
      <c r="G41" s="12" t="s">
        <v>94</v>
      </c>
      <c r="H41" s="14" t="s">
        <v>7</v>
      </c>
      <c r="I41" s="1"/>
    </row>
    <row r="42" spans="2:9" x14ac:dyDescent="0.3">
      <c r="B42" s="13">
        <v>27</v>
      </c>
      <c r="C42" s="12" t="s">
        <v>95</v>
      </c>
      <c r="D42" s="13" t="s">
        <v>80</v>
      </c>
      <c r="E42" s="42">
        <v>44846</v>
      </c>
      <c r="F42" s="42">
        <v>44852</v>
      </c>
      <c r="G42" s="12" t="s">
        <v>95</v>
      </c>
      <c r="H42" s="14" t="s">
        <v>7</v>
      </c>
      <c r="I42" s="1"/>
    </row>
    <row r="43" spans="2:9" ht="14.4" x14ac:dyDescent="0.3">
      <c r="B43" s="13">
        <v>28</v>
      </c>
      <c r="C43" s="15" t="s">
        <v>97</v>
      </c>
      <c r="D43" s="16" t="s">
        <v>37</v>
      </c>
      <c r="E43" s="50">
        <v>44895</v>
      </c>
      <c r="F43" s="43">
        <v>44902</v>
      </c>
      <c r="G43" s="15" t="s">
        <v>97</v>
      </c>
      <c r="H43" s="14" t="s">
        <v>7</v>
      </c>
      <c r="I43" s="1"/>
    </row>
    <row r="44" spans="2:9" x14ac:dyDescent="0.3">
      <c r="B44" s="17">
        <v>29</v>
      </c>
      <c r="C44" s="18" t="s">
        <v>98</v>
      </c>
      <c r="D44" s="16" t="s">
        <v>99</v>
      </c>
      <c r="E44" s="43">
        <v>44902</v>
      </c>
      <c r="F44" s="43">
        <v>44917</v>
      </c>
      <c r="G44" s="18" t="s">
        <v>98</v>
      </c>
      <c r="H44" s="14" t="s">
        <v>7</v>
      </c>
      <c r="I44" s="1"/>
    </row>
    <row r="45" spans="2:9" x14ac:dyDescent="0.3">
      <c r="B45" s="1"/>
      <c r="F45" s="1"/>
      <c r="G45" s="7"/>
      <c r="H45" s="1"/>
      <c r="I45" s="1"/>
    </row>
    <row r="46" spans="2:9" ht="13.95" customHeight="1" x14ac:dyDescent="0.3">
      <c r="B46" s="1"/>
      <c r="F46" s="1"/>
      <c r="G46" s="7"/>
      <c r="H46" s="1"/>
      <c r="I46" s="1"/>
    </row>
    <row r="47" spans="2:9" ht="13.95" customHeight="1" x14ac:dyDescent="0.3">
      <c r="B47" s="19"/>
      <c r="C47" s="20" t="s">
        <v>26</v>
      </c>
      <c r="D47" s="19"/>
      <c r="E47" s="51"/>
      <c r="F47" s="1"/>
      <c r="G47" s="7"/>
      <c r="H47" s="1"/>
      <c r="I47" s="1"/>
    </row>
    <row r="48" spans="2:9" ht="30.75" customHeight="1" x14ac:dyDescent="0.3">
      <c r="B48" s="19"/>
      <c r="C48" s="21" t="s">
        <v>27</v>
      </c>
      <c r="D48" s="22"/>
      <c r="E48" s="48">
        <v>29</v>
      </c>
      <c r="F48" s="1"/>
      <c r="G48" s="7"/>
      <c r="H48" s="1"/>
      <c r="I48" s="1"/>
    </row>
    <row r="49" spans="2:9" x14ac:dyDescent="0.3">
      <c r="B49" s="19"/>
      <c r="C49" s="57" t="s">
        <v>28</v>
      </c>
      <c r="D49" s="58"/>
      <c r="E49" s="48">
        <v>29</v>
      </c>
      <c r="F49" s="1"/>
      <c r="G49" s="7"/>
      <c r="H49" s="1"/>
      <c r="I49" s="1"/>
    </row>
    <row r="50" spans="2:9" x14ac:dyDescent="0.3">
      <c r="B50" s="19"/>
      <c r="C50" s="57" t="s">
        <v>29</v>
      </c>
      <c r="D50" s="58"/>
      <c r="E50" s="49">
        <f>+E49*100/E48</f>
        <v>100</v>
      </c>
      <c r="F50" s="6"/>
      <c r="G50" s="7"/>
      <c r="H50" s="1"/>
      <c r="I50" s="1"/>
    </row>
    <row r="51" spans="2:9" x14ac:dyDescent="0.3">
      <c r="B51" s="19"/>
      <c r="C51" s="19"/>
      <c r="D51" s="19"/>
      <c r="E51" s="51"/>
      <c r="F51" s="1"/>
      <c r="G51" s="7"/>
      <c r="H51" s="1"/>
      <c r="I51" s="1"/>
    </row>
    <row r="52" spans="2:9" x14ac:dyDescent="0.3">
      <c r="D52" s="9" t="s">
        <v>102</v>
      </c>
    </row>
  </sheetData>
  <autoFilter ref="B15:H44" xr:uid="{9512D15F-238E-440B-8883-CA02F1A7EF6D}"/>
  <mergeCells count="5">
    <mergeCell ref="C50:D50"/>
    <mergeCell ref="D6:H9"/>
    <mergeCell ref="C49:D49"/>
    <mergeCell ref="D10:G10"/>
    <mergeCell ref="C11:H12"/>
  </mergeCells>
  <conditionalFormatting sqref="B15">
    <cfRule type="duplicateValues" dxfId="17" priority="16"/>
  </conditionalFormatting>
  <conditionalFormatting sqref="C15">
    <cfRule type="duplicateValues" dxfId="16" priority="17"/>
  </conditionalFormatting>
  <conditionalFormatting sqref="C15:C29">
    <cfRule type="duplicateValues" dxfId="15" priority="22"/>
  </conditionalFormatting>
  <conditionalFormatting sqref="C38:C44 C47:C51 C3:C11 C13:C31">
    <cfRule type="duplicateValues" dxfId="14" priority="25"/>
    <cfRule type="duplicateValues" dxfId="13" priority="26"/>
  </conditionalFormatting>
  <conditionalFormatting sqref="G16:G29">
    <cfRule type="duplicateValues" dxfId="12" priority="1"/>
  </conditionalFormatting>
  <conditionalFormatting sqref="G38:G44 G16:G31">
    <cfRule type="duplicateValues" dxfId="11" priority="2"/>
    <cfRule type="duplicateValues" dxfId="10" priority="3"/>
  </conditionalFormatting>
  <printOptions horizontalCentered="1"/>
  <pageMargins left="0.70866141732283472" right="0.70866141732283472" top="0.74803149606299213" bottom="0.74803149606299213" header="0.31496062992125984" footer="0.31496062992125984"/>
  <pageSetup paperSize="2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93DD-7F31-4878-A7C3-A6DBC7814B90}">
  <dimension ref="B3:J45"/>
  <sheetViews>
    <sheetView tabSelected="1" topLeftCell="A15" workbookViewId="0">
      <selection activeCell="C27" sqref="C27"/>
    </sheetView>
  </sheetViews>
  <sheetFormatPr baseColWidth="10" defaultRowHeight="14.4" x14ac:dyDescent="0.3"/>
  <cols>
    <col min="3" max="3" width="68.5546875" customWidth="1"/>
    <col min="4" max="4" width="49.109375" bestFit="1" customWidth="1"/>
  </cols>
  <sheetData>
    <row r="3" spans="2:10" x14ac:dyDescent="0.3">
      <c r="B3" s="65" t="s">
        <v>100</v>
      </c>
      <c r="C3" s="65"/>
      <c r="D3" s="65"/>
    </row>
    <row r="4" spans="2:10" x14ac:dyDescent="0.3">
      <c r="B4" s="19" t="s">
        <v>30</v>
      </c>
      <c r="C4" s="19"/>
      <c r="D4" s="19"/>
    </row>
    <row r="5" spans="2:10" x14ac:dyDescent="0.3">
      <c r="B5" s="10"/>
      <c r="C5" s="10" t="s">
        <v>31</v>
      </c>
      <c r="D5" s="10" t="s">
        <v>101</v>
      </c>
      <c r="G5" s="52"/>
      <c r="H5" s="52"/>
      <c r="I5" s="52"/>
      <c r="J5" s="52"/>
    </row>
    <row r="6" spans="2:10" x14ac:dyDescent="0.3">
      <c r="B6" s="10" t="s">
        <v>32</v>
      </c>
      <c r="C6" s="23" t="s">
        <v>1</v>
      </c>
      <c r="D6" s="23" t="s">
        <v>33</v>
      </c>
      <c r="G6" s="53"/>
      <c r="H6" s="52"/>
      <c r="I6" s="52"/>
      <c r="J6" s="52"/>
    </row>
    <row r="7" spans="2:10" ht="27.6" x14ac:dyDescent="0.3">
      <c r="B7" s="10" t="s">
        <v>34</v>
      </c>
      <c r="C7" s="24" t="s">
        <v>2</v>
      </c>
      <c r="D7" s="23" t="s">
        <v>35</v>
      </c>
      <c r="F7" s="52"/>
      <c r="G7" s="54"/>
      <c r="H7" s="52"/>
      <c r="I7" s="52"/>
      <c r="J7" s="52"/>
    </row>
    <row r="8" spans="2:10" x14ac:dyDescent="0.3">
      <c r="B8" s="66" t="s">
        <v>36</v>
      </c>
      <c r="C8" s="13" t="s">
        <v>77</v>
      </c>
      <c r="D8" s="25" t="s">
        <v>87</v>
      </c>
      <c r="F8" s="52"/>
      <c r="G8" s="53"/>
      <c r="H8" s="52"/>
      <c r="I8" s="52"/>
      <c r="J8" s="52"/>
    </row>
    <row r="9" spans="2:10" x14ac:dyDescent="0.3">
      <c r="B9" s="67"/>
      <c r="C9" s="13" t="s">
        <v>37</v>
      </c>
      <c r="D9" s="25" t="s">
        <v>87</v>
      </c>
      <c r="F9" s="52"/>
      <c r="G9" s="54"/>
      <c r="H9" s="52"/>
      <c r="I9" s="52"/>
      <c r="J9" s="52"/>
    </row>
    <row r="10" spans="2:10" x14ac:dyDescent="0.3">
      <c r="B10" s="67"/>
      <c r="C10" s="13" t="s">
        <v>78</v>
      </c>
      <c r="D10" s="25" t="s">
        <v>88</v>
      </c>
      <c r="F10" s="52"/>
      <c r="G10" s="53"/>
      <c r="H10" s="52"/>
      <c r="I10" s="52"/>
      <c r="J10" s="52"/>
    </row>
    <row r="11" spans="2:10" x14ac:dyDescent="0.3">
      <c r="B11" s="67"/>
      <c r="C11" s="13" t="s">
        <v>79</v>
      </c>
      <c r="D11" s="25" t="s">
        <v>88</v>
      </c>
      <c r="F11" s="52"/>
      <c r="G11" s="54"/>
      <c r="H11" s="52"/>
      <c r="I11" s="52"/>
      <c r="J11" s="52"/>
    </row>
    <row r="12" spans="2:10" x14ac:dyDescent="0.3">
      <c r="B12" s="67"/>
      <c r="C12" s="13" t="s">
        <v>81</v>
      </c>
      <c r="D12" s="25" t="s">
        <v>89</v>
      </c>
      <c r="F12" s="52"/>
      <c r="G12" s="54"/>
      <c r="H12" s="52"/>
      <c r="I12" s="52"/>
      <c r="J12" s="52"/>
    </row>
    <row r="13" spans="2:10" x14ac:dyDescent="0.3">
      <c r="B13" s="67"/>
      <c r="C13" s="13" t="s">
        <v>82</v>
      </c>
      <c r="D13" s="25" t="s">
        <v>87</v>
      </c>
      <c r="F13" s="52"/>
      <c r="G13" s="53"/>
      <c r="H13" s="52"/>
      <c r="I13" s="52"/>
      <c r="J13" s="52"/>
    </row>
    <row r="14" spans="2:10" x14ac:dyDescent="0.3">
      <c r="B14" s="67"/>
      <c r="C14" s="13" t="s">
        <v>83</v>
      </c>
      <c r="D14" s="25" t="s">
        <v>88</v>
      </c>
      <c r="F14" s="52"/>
      <c r="G14" s="54"/>
      <c r="H14" s="52"/>
      <c r="I14" s="52"/>
      <c r="J14" s="52"/>
    </row>
    <row r="15" spans="2:10" x14ac:dyDescent="0.3">
      <c r="B15" s="67"/>
      <c r="C15" s="13" t="s">
        <v>84</v>
      </c>
      <c r="D15" s="25" t="s">
        <v>87</v>
      </c>
      <c r="F15" s="52"/>
      <c r="G15" s="53"/>
      <c r="H15" s="52"/>
      <c r="I15" s="52"/>
      <c r="J15" s="52"/>
    </row>
    <row r="16" spans="2:10" x14ac:dyDescent="0.3">
      <c r="B16" s="67"/>
      <c r="C16" s="13" t="s">
        <v>85</v>
      </c>
      <c r="D16" s="25" t="s">
        <v>87</v>
      </c>
      <c r="F16" s="52"/>
      <c r="G16" s="54"/>
      <c r="H16" s="52"/>
      <c r="I16" s="52"/>
      <c r="J16" s="52"/>
    </row>
    <row r="17" spans="2:10" x14ac:dyDescent="0.3">
      <c r="B17" s="67"/>
      <c r="C17" s="13" t="s">
        <v>86</v>
      </c>
      <c r="D17" s="25" t="s">
        <v>89</v>
      </c>
      <c r="F17" s="52"/>
      <c r="G17" s="55"/>
      <c r="H17" s="52"/>
      <c r="I17" s="52"/>
      <c r="J17" s="52"/>
    </row>
    <row r="18" spans="2:10" x14ac:dyDescent="0.3">
      <c r="B18" s="26"/>
      <c r="C18" s="13" t="s">
        <v>93</v>
      </c>
      <c r="D18" s="25" t="s">
        <v>89</v>
      </c>
      <c r="F18" s="52"/>
      <c r="G18" s="54"/>
      <c r="H18" s="52"/>
      <c r="I18" s="52"/>
      <c r="J18" s="52"/>
    </row>
    <row r="19" spans="2:10" x14ac:dyDescent="0.3">
      <c r="B19" s="26"/>
      <c r="C19" s="13" t="s">
        <v>80</v>
      </c>
      <c r="D19" s="25" t="s">
        <v>87</v>
      </c>
      <c r="F19" s="52"/>
      <c r="G19" s="53"/>
      <c r="H19" s="52"/>
      <c r="I19" s="52"/>
      <c r="J19" s="52"/>
    </row>
    <row r="20" spans="2:10" x14ac:dyDescent="0.3">
      <c r="B20" s="26"/>
      <c r="C20" s="16" t="s">
        <v>99</v>
      </c>
      <c r="D20" s="56" t="s">
        <v>89</v>
      </c>
      <c r="F20" s="53"/>
      <c r="G20" s="54"/>
      <c r="H20" s="52"/>
      <c r="I20" s="52"/>
      <c r="J20" s="52"/>
    </row>
    <row r="21" spans="2:10" x14ac:dyDescent="0.3">
      <c r="B21" s="10" t="s">
        <v>38</v>
      </c>
      <c r="C21" s="24" t="s">
        <v>39</v>
      </c>
      <c r="D21" s="23" t="s">
        <v>40</v>
      </c>
      <c r="F21" s="53"/>
      <c r="G21" s="55"/>
      <c r="H21" s="52"/>
      <c r="I21" s="52"/>
      <c r="J21" s="52"/>
    </row>
    <row r="22" spans="2:10" x14ac:dyDescent="0.3">
      <c r="B22" s="10" t="s">
        <v>41</v>
      </c>
      <c r="C22" s="24" t="s">
        <v>42</v>
      </c>
      <c r="D22" s="23" t="s">
        <v>43</v>
      </c>
      <c r="F22" s="53"/>
      <c r="G22" s="54"/>
      <c r="H22" s="52"/>
      <c r="I22" s="52"/>
      <c r="J22" s="52"/>
    </row>
    <row r="23" spans="2:10" ht="27.6" x14ac:dyDescent="0.3">
      <c r="B23" s="10" t="s">
        <v>44</v>
      </c>
      <c r="C23" s="24" t="s">
        <v>1</v>
      </c>
      <c r="D23" s="47" t="s">
        <v>45</v>
      </c>
      <c r="F23" s="53"/>
      <c r="G23" s="53"/>
      <c r="H23" s="52"/>
      <c r="I23" s="52"/>
      <c r="J23" s="52"/>
    </row>
    <row r="24" spans="2:10" x14ac:dyDescent="0.3">
      <c r="B24" s="10" t="s">
        <v>46</v>
      </c>
      <c r="C24" s="24" t="s">
        <v>5</v>
      </c>
      <c r="D24" s="23" t="s">
        <v>47</v>
      </c>
      <c r="F24" s="53"/>
      <c r="G24" s="54"/>
      <c r="H24" s="52"/>
      <c r="I24" s="52"/>
      <c r="J24" s="52"/>
    </row>
    <row r="25" spans="2:10" x14ac:dyDescent="0.3">
      <c r="B25" s="66" t="s">
        <v>48</v>
      </c>
      <c r="C25" s="27" t="s">
        <v>6</v>
      </c>
      <c r="D25" s="23" t="s">
        <v>49</v>
      </c>
      <c r="F25" s="53"/>
      <c r="G25" s="53"/>
      <c r="H25" s="52"/>
      <c r="I25" s="52"/>
      <c r="J25" s="52"/>
    </row>
    <row r="26" spans="2:10" x14ac:dyDescent="0.3">
      <c r="B26" s="67"/>
      <c r="C26" s="27" t="s">
        <v>6</v>
      </c>
      <c r="D26" s="23" t="s">
        <v>50</v>
      </c>
      <c r="F26" s="53"/>
      <c r="G26" s="54"/>
      <c r="H26" s="52"/>
      <c r="I26" s="52"/>
      <c r="J26" s="52"/>
    </row>
    <row r="27" spans="2:10" x14ac:dyDescent="0.3">
      <c r="B27" s="67"/>
      <c r="C27" s="45" t="s">
        <v>7</v>
      </c>
      <c r="D27" s="23" t="s">
        <v>51</v>
      </c>
      <c r="F27" s="53"/>
      <c r="G27" s="53"/>
      <c r="H27" s="52"/>
      <c r="I27" s="52"/>
      <c r="J27" s="52"/>
    </row>
    <row r="28" spans="2:10" x14ac:dyDescent="0.3">
      <c r="B28" s="67"/>
      <c r="C28" s="13" t="s">
        <v>7</v>
      </c>
      <c r="D28" s="13" t="s">
        <v>110</v>
      </c>
      <c r="F28" s="53"/>
      <c r="G28" s="54"/>
      <c r="H28" s="52"/>
      <c r="I28" s="52"/>
      <c r="J28" s="52"/>
    </row>
    <row r="29" spans="2:10" x14ac:dyDescent="0.3">
      <c r="B29" s="68"/>
      <c r="C29" s="13" t="s">
        <v>52</v>
      </c>
      <c r="D29" s="46" t="s">
        <v>104</v>
      </c>
      <c r="F29" s="53"/>
      <c r="G29" s="53"/>
      <c r="H29" s="52"/>
      <c r="I29" s="52"/>
      <c r="J29" s="52"/>
    </row>
    <row r="30" spans="2:10" x14ac:dyDescent="0.3">
      <c r="B30" s="28"/>
      <c r="C30" s="19"/>
      <c r="D30" s="19"/>
      <c r="F30" s="53"/>
      <c r="G30" s="54"/>
      <c r="H30" s="52"/>
      <c r="I30" s="52"/>
      <c r="J30" s="52"/>
    </row>
    <row r="31" spans="2:10" x14ac:dyDescent="0.3">
      <c r="B31" s="69" t="s">
        <v>106</v>
      </c>
      <c r="C31" s="70"/>
      <c r="D31" s="71"/>
      <c r="F31" s="53"/>
      <c r="G31" s="54"/>
      <c r="H31" s="52"/>
      <c r="I31" s="52"/>
      <c r="J31" s="52"/>
    </row>
    <row r="32" spans="2:10" x14ac:dyDescent="0.3">
      <c r="B32" s="72"/>
      <c r="C32" s="73"/>
      <c r="D32" s="74"/>
      <c r="F32" s="55"/>
      <c r="G32" s="52"/>
      <c r="H32" s="52"/>
      <c r="I32" s="52"/>
      <c r="J32" s="52"/>
    </row>
    <row r="33" spans="2:4" x14ac:dyDescent="0.3">
      <c r="B33" s="75"/>
      <c r="C33" s="76"/>
      <c r="D33" s="77"/>
    </row>
    <row r="34" spans="2:4" x14ac:dyDescent="0.3">
      <c r="B34" s="19"/>
      <c r="C34" s="19"/>
      <c r="D34" s="19"/>
    </row>
    <row r="35" spans="2:4" x14ac:dyDescent="0.3">
      <c r="B35" s="30" t="s">
        <v>53</v>
      </c>
      <c r="C35" s="31"/>
      <c r="D35" s="32"/>
    </row>
    <row r="36" spans="2:4" ht="150.6" customHeight="1" x14ac:dyDescent="0.3">
      <c r="B36" s="75" t="s">
        <v>105</v>
      </c>
      <c r="C36" s="76"/>
      <c r="D36" s="77"/>
    </row>
    <row r="37" spans="2:4" x14ac:dyDescent="0.3">
      <c r="B37" s="33"/>
      <c r="C37" s="33"/>
      <c r="D37" s="33"/>
    </row>
    <row r="38" spans="2:4" x14ac:dyDescent="0.3">
      <c r="B38" s="30" t="s">
        <v>54</v>
      </c>
      <c r="C38" s="34"/>
      <c r="D38" s="35"/>
    </row>
    <row r="39" spans="2:4" ht="235.5" customHeight="1" x14ac:dyDescent="0.3">
      <c r="B39" s="75" t="s">
        <v>96</v>
      </c>
      <c r="C39" s="76"/>
      <c r="D39" s="77"/>
    </row>
    <row r="40" spans="2:4" x14ac:dyDescent="0.3">
      <c r="B40" s="29"/>
      <c r="C40" s="29"/>
      <c r="D40" s="29"/>
    </row>
    <row r="41" spans="2:4" ht="63.6" customHeight="1" x14ac:dyDescent="0.3">
      <c r="B41" s="62" t="s">
        <v>103</v>
      </c>
      <c r="C41" s="63"/>
      <c r="D41" s="64"/>
    </row>
    <row r="42" spans="2:4" x14ac:dyDescent="0.3">
      <c r="B42" s="29"/>
      <c r="C42" s="29"/>
      <c r="D42" s="29"/>
    </row>
    <row r="43" spans="2:4" ht="15" customHeight="1" x14ac:dyDescent="0.3">
      <c r="B43" s="62" t="s">
        <v>111</v>
      </c>
      <c r="C43" s="63"/>
      <c r="D43" s="64"/>
    </row>
    <row r="44" spans="2:4" x14ac:dyDescent="0.3">
      <c r="B44" s="5"/>
      <c r="C44" s="5"/>
      <c r="D44" s="5"/>
    </row>
    <row r="45" spans="2:4" x14ac:dyDescent="0.3">
      <c r="B45" s="5"/>
    </row>
  </sheetData>
  <sortState xmlns:xlrd2="http://schemas.microsoft.com/office/spreadsheetml/2017/richdata2" ref="F7:F19">
    <sortCondition ref="F7:F19"/>
  </sortState>
  <mergeCells count="8">
    <mergeCell ref="B41:D41"/>
    <mergeCell ref="B43:D43"/>
    <mergeCell ref="B3:D3"/>
    <mergeCell ref="B8:B17"/>
    <mergeCell ref="B25:B29"/>
    <mergeCell ref="B31:D33"/>
    <mergeCell ref="B36:D36"/>
    <mergeCell ref="B39:D39"/>
  </mergeCells>
  <conditionalFormatting sqref="G6:G16">
    <cfRule type="duplicateValues" dxfId="9" priority="41"/>
  </conditionalFormatting>
  <conditionalFormatting sqref="G6:G31">
    <cfRule type="duplicateValues" dxfId="8" priority="42"/>
  </conditionalFormatting>
  <conditionalFormatting sqref="C8:C20">
    <cfRule type="duplicateValues" dxfId="7" priority="44"/>
  </conditionalFormatting>
  <conditionalFormatting sqref="F7:F19">
    <cfRule type="duplicateValues" dxfId="6" priority="47"/>
  </conditionalFormatting>
  <conditionalFormatting sqref="F20:F32">
    <cfRule type="duplicateValues" dxfId="5" priority="2"/>
  </conditionalFormatting>
  <conditionalFormatting sqref="F7:F32">
    <cfRule type="duplicateValues" dxfId="4" priority="1"/>
  </conditionalFormatting>
  <pageMargins left="0.7" right="0.7" top="0.75" bottom="0.75" header="0.3" footer="0.3"/>
  <pageSetup paperSize="2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AD9C-E4A7-4E73-9E5F-774C561977A4}">
  <dimension ref="C3:F20"/>
  <sheetViews>
    <sheetView workbookViewId="0">
      <selection activeCell="K14" sqref="K14"/>
    </sheetView>
  </sheetViews>
  <sheetFormatPr baseColWidth="10" defaultRowHeight="14.4" x14ac:dyDescent="0.3"/>
  <cols>
    <col min="3" max="3" width="14.109375" bestFit="1" customWidth="1"/>
    <col min="4" max="5" width="23.109375" customWidth="1"/>
    <col min="9" max="9" width="17.5546875" bestFit="1" customWidth="1"/>
    <col min="10" max="11" width="27" bestFit="1" customWidth="1"/>
  </cols>
  <sheetData>
    <row r="3" spans="3:6" ht="69" x14ac:dyDescent="0.3">
      <c r="C3" s="10" t="s">
        <v>55</v>
      </c>
      <c r="D3" s="10" t="s">
        <v>56</v>
      </c>
      <c r="E3" s="10" t="s">
        <v>57</v>
      </c>
      <c r="F3" s="10" t="s">
        <v>58</v>
      </c>
    </row>
    <row r="4" spans="3:6" x14ac:dyDescent="0.3">
      <c r="C4" s="36" t="s">
        <v>59</v>
      </c>
      <c r="D4" s="37">
        <v>0</v>
      </c>
      <c r="E4" s="37">
        <v>0</v>
      </c>
      <c r="F4" s="38">
        <v>0</v>
      </c>
    </row>
    <row r="5" spans="3:6" x14ac:dyDescent="0.3">
      <c r="C5" s="36" t="s">
        <v>60</v>
      </c>
      <c r="D5" s="11">
        <v>2</v>
      </c>
      <c r="E5" s="11">
        <v>1</v>
      </c>
      <c r="F5" s="39">
        <f>E5/D5</f>
        <v>0.5</v>
      </c>
    </row>
    <row r="6" spans="3:6" x14ac:dyDescent="0.3">
      <c r="C6" s="36" t="s">
        <v>61</v>
      </c>
      <c r="D6" s="11">
        <v>3</v>
      </c>
      <c r="E6" s="11">
        <v>2</v>
      </c>
      <c r="F6" s="39">
        <f t="shared" ref="F6:F7" si="0">E6/D6</f>
        <v>0.66666666666666663</v>
      </c>
    </row>
    <row r="7" spans="3:6" x14ac:dyDescent="0.3">
      <c r="C7" s="36" t="s">
        <v>62</v>
      </c>
      <c r="D7" s="11">
        <v>8</v>
      </c>
      <c r="E7" s="11">
        <v>7</v>
      </c>
      <c r="F7" s="39">
        <f t="shared" si="0"/>
        <v>0.875</v>
      </c>
    </row>
    <row r="8" spans="3:6" x14ac:dyDescent="0.3">
      <c r="C8" s="36" t="s">
        <v>63</v>
      </c>
      <c r="D8" s="11">
        <v>14</v>
      </c>
      <c r="E8" s="11">
        <v>10</v>
      </c>
      <c r="F8" s="39">
        <f>E8/D8</f>
        <v>0.7142857142857143</v>
      </c>
    </row>
    <row r="9" spans="3:6" x14ac:dyDescent="0.3">
      <c r="C9" s="36" t="s">
        <v>64</v>
      </c>
      <c r="D9" s="11">
        <v>18</v>
      </c>
      <c r="E9" s="11">
        <v>15</v>
      </c>
      <c r="F9" s="39">
        <f t="shared" ref="F9:F17" si="1">E9/D9</f>
        <v>0.83333333333333337</v>
      </c>
    </row>
    <row r="10" spans="3:6" x14ac:dyDescent="0.3">
      <c r="C10" s="36" t="s">
        <v>65</v>
      </c>
      <c r="D10" s="11">
        <v>22</v>
      </c>
      <c r="E10" s="11">
        <v>19</v>
      </c>
      <c r="F10" s="39">
        <f t="shared" si="1"/>
        <v>0.86363636363636365</v>
      </c>
    </row>
    <row r="11" spans="3:6" x14ac:dyDescent="0.3">
      <c r="C11" s="36" t="s">
        <v>66</v>
      </c>
      <c r="D11" s="11">
        <v>25</v>
      </c>
      <c r="E11" s="11">
        <v>22</v>
      </c>
      <c r="F11" s="39">
        <f t="shared" si="1"/>
        <v>0.88</v>
      </c>
    </row>
    <row r="12" spans="3:6" x14ac:dyDescent="0.3">
      <c r="C12" s="36" t="s">
        <v>67</v>
      </c>
      <c r="D12" s="11">
        <v>25</v>
      </c>
      <c r="E12" s="11">
        <v>25</v>
      </c>
      <c r="F12" s="39">
        <f t="shared" si="1"/>
        <v>1</v>
      </c>
    </row>
    <row r="13" spans="3:6" x14ac:dyDescent="0.3">
      <c r="C13" s="36" t="s">
        <v>68</v>
      </c>
      <c r="D13" s="11">
        <v>25</v>
      </c>
      <c r="E13" s="11">
        <v>25</v>
      </c>
      <c r="F13" s="39">
        <f t="shared" si="1"/>
        <v>1</v>
      </c>
    </row>
    <row r="14" spans="3:6" x14ac:dyDescent="0.3">
      <c r="C14" s="36" t="s">
        <v>69</v>
      </c>
      <c r="D14" s="11">
        <v>27</v>
      </c>
      <c r="E14" s="11">
        <v>27</v>
      </c>
      <c r="F14" s="39">
        <f t="shared" si="1"/>
        <v>1</v>
      </c>
    </row>
    <row r="15" spans="3:6" x14ac:dyDescent="0.3">
      <c r="C15" s="36" t="s">
        <v>70</v>
      </c>
      <c r="D15" s="11">
        <v>28</v>
      </c>
      <c r="E15" s="11">
        <v>27</v>
      </c>
      <c r="F15" s="39">
        <f t="shared" si="1"/>
        <v>0.9642857142857143</v>
      </c>
    </row>
    <row r="16" spans="3:6" x14ac:dyDescent="0.3">
      <c r="C16" s="36" t="s">
        <v>71</v>
      </c>
      <c r="D16" s="11">
        <v>29</v>
      </c>
      <c r="E16" s="11">
        <v>29</v>
      </c>
      <c r="F16" s="39">
        <f t="shared" si="1"/>
        <v>1</v>
      </c>
    </row>
    <row r="17" spans="3:6" x14ac:dyDescent="0.3">
      <c r="C17" s="40" t="s">
        <v>72</v>
      </c>
      <c r="D17" s="40">
        <v>29</v>
      </c>
      <c r="E17" s="40">
        <v>29</v>
      </c>
      <c r="F17" s="41">
        <f t="shared" si="1"/>
        <v>1</v>
      </c>
    </row>
    <row r="20" spans="3:6" x14ac:dyDescent="0.3">
      <c r="D20" s="78"/>
      <c r="E20" s="78"/>
    </row>
  </sheetData>
  <mergeCells count="1">
    <mergeCell ref="D20:E20"/>
  </mergeCells>
  <conditionalFormatting sqref="C3">
    <cfRule type="duplicateValues" dxfId="3" priority="2"/>
  </conditionalFormatting>
  <conditionalFormatting sqref="D3:D4">
    <cfRule type="duplicateValues" dxfId="2" priority="3"/>
  </conditionalFormatting>
  <conditionalFormatting sqref="C4:C17 D17:E17">
    <cfRule type="duplicateValues" dxfId="1" priority="4"/>
  </conditionalFormatting>
  <conditionalFormatting sqref="F1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base de datos</vt:lpstr>
      <vt:lpstr>tabla de homologacion</vt:lpstr>
      <vt:lpstr>tabla consolidad de resultados</vt:lpstr>
      <vt:lpstr>'base de datos'!Área_de_impresión</vt:lpstr>
    </vt:vector>
  </TitlesOfParts>
  <Company>Ministerio de Vivienda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Fritz Molina</dc:creator>
  <cp:lastModifiedBy>Roberto Fritz Molina</cp:lastModifiedBy>
  <cp:lastPrinted>2023-01-04T10:43:38Z</cp:lastPrinted>
  <dcterms:created xsi:type="dcterms:W3CDTF">2022-07-11T16:46:56Z</dcterms:created>
  <dcterms:modified xsi:type="dcterms:W3CDTF">2023-01-04T15:35:18Z</dcterms:modified>
</cp:coreProperties>
</file>