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erviu-anto\OIRS\Jovanni\metas 2022\reclamos respondidos\"/>
    </mc:Choice>
  </mc:AlternateContent>
  <bookViews>
    <workbookView xWindow="-120" yWindow="-120" windowWidth="20730" windowHeight="11160" tabRatio="738"/>
  </bookViews>
  <sheets>
    <sheet name="Base de Datos" sheetId="1" r:id="rId1"/>
    <sheet name="Tabla de Homologación" sheetId="3" r:id="rId2"/>
    <sheet name="Derivados" sheetId="5" r:id="rId3"/>
    <sheet name="Tabla consolidada" sheetId="6" r:id="rId4"/>
    <sheet name="Aplicación Respuesta Resolutiva" sheetId="7" r:id="rId5"/>
  </sheets>
  <definedNames>
    <definedName name="_xlnm._FilterDatabase" localSheetId="0" hidden="1">'Base de Datos'!$A$10:$F$10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6" l="1"/>
  <c r="E8" i="6"/>
  <c r="E9" i="6"/>
  <c r="E10" i="6"/>
  <c r="E11" i="6"/>
  <c r="E12" i="6"/>
  <c r="E13" i="6"/>
  <c r="E14" i="6"/>
  <c r="E15" i="6"/>
  <c r="D33" i="1" l="1"/>
  <c r="E16" i="6" l="1"/>
  <c r="E6" i="6"/>
  <c r="E5" i="6"/>
  <c r="E4" i="6"/>
</calcChain>
</file>

<file path=xl/sharedStrings.xml><?xml version="1.0" encoding="utf-8"?>
<sst xmlns="http://schemas.openxmlformats.org/spreadsheetml/2006/main" count="161" uniqueCount="93">
  <si>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</si>
  <si>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</si>
  <si>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</si>
  <si>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</si>
  <si>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</si>
  <si>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</si>
  <si>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</si>
  <si>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</si>
  <si>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</si>
  <si>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</si>
  <si>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</si>
  <si>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</si>
  <si>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</si>
  <si>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</si>
  <si>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</si>
  <si>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</si>
  <si>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</si>
  <si>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Homologación MV DS N° 405/2020</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</si>
  <si>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</si>
  <si>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</si>
  <si>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</si>
  <si>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</si>
  <si>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</si>
  <si>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</si>
  <si>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Reclamos Derivados</t>
  </si>
  <si>
    <t>Código único de indentificación (ID) del reclamo</t>
  </si>
  <si>
    <t>Fecha de ingreso del reclamo</t>
  </si>
  <si>
    <t>N° de oficio o identificación del documento en que se contiene la respuesta</t>
  </si>
  <si>
    <t>Estado del reclamo</t>
  </si>
  <si>
    <t>Columna A</t>
  </si>
  <si>
    <t>Columna B</t>
  </si>
  <si>
    <t>Columna C</t>
  </si>
  <si>
    <t>Columna D</t>
  </si>
  <si>
    <t>Columna E</t>
  </si>
  <si>
    <t>Columna F</t>
  </si>
  <si>
    <t>Subcategorías columna B</t>
  </si>
  <si>
    <t>Subcategorías columna F</t>
  </si>
  <si>
    <t>Observaciones</t>
  </si>
  <si>
    <t>Tabla de Homologación y Notas</t>
  </si>
  <si>
    <t>Número de reclamos respondidos en año t</t>
  </si>
  <si>
    <t>Reclamos</t>
  </si>
  <si>
    <t>Número de Reclamos al año t</t>
  </si>
  <si>
    <t>Número de respuestas en el año t</t>
  </si>
  <si>
    <t>% de Reclamos respondidos al año t (por mes)</t>
  </si>
  <si>
    <t>Año t-1, 2,3…n</t>
  </si>
  <si>
    <t>Total</t>
  </si>
  <si>
    <t>12. Orientación jurídica</t>
  </si>
  <si>
    <t>1.3. Obras y proyectos de pavimentación</t>
  </si>
  <si>
    <t>Activo</t>
  </si>
  <si>
    <t>Resuelto</t>
  </si>
  <si>
    <t>Estado</t>
  </si>
  <si>
    <t>Fecha de término</t>
  </si>
  <si>
    <t>Fecha real de atención</t>
  </si>
  <si>
    <t>Número de caso</t>
  </si>
  <si>
    <t>Título</t>
  </si>
  <si>
    <t>Formula de cálculo:  (Número de reclamos respondidos en año t / Total de reclamos recibidos al año t)*100</t>
  </si>
  <si>
    <t>Atenciones</t>
  </si>
  <si>
    <t>no se han derivado reclamos a otras instituciones</t>
  </si>
  <si>
    <t>Nombre Original</t>
  </si>
  <si>
    <t>Detalle columnas medio de verificación exigidas por el decreto n° 405/2020</t>
  </si>
  <si>
    <t>Descripción como aplica una Respuesta Resolutiva en el Servicio</t>
  </si>
  <si>
    <t>INDICADOR RECLAMOS RESPONDIDOS</t>
  </si>
  <si>
    <t>SERVICIO DE VIVIENDA Y URBANIZACIÓN REGIÓN DE ANTOFAGASTA</t>
  </si>
  <si>
    <t>Calculo del Indicador:</t>
  </si>
  <si>
    <t>Total de reclamos recibidos al año t</t>
  </si>
  <si>
    <t xml:space="preserve">Porcentaje de reclamos respondidos respecto de los reclamos recibidos en año t </t>
  </si>
  <si>
    <t>Nota: Al ingresar un reclamo a través de nuestras vías de atención, se asigna el reclamo a un analista del equipo de gestión de solicitudes Ley 19.880. El analista, da lectura al reclamo de forma exhaustiva, permitiendo determinar si el reclamo ingresado es de competencia del Serviu Región de Antofagasta. En el caso que el reclamo no sea de competencia de éste Serviu, se deriva al órgano competente a través de oficio o e-mail formal y el ciudadano es notificado a través de una respuesta definitiva informando que su reclamo fue derivado al órgano competente, según el ordenamiento jurídico. A la notificación se adjunta comprobante de derivación y con este acto, se da termino al reclamo. (Ley 19.880, Artículo 14. Principio de inexcusabilidad).</t>
  </si>
  <si>
    <r>
      <t xml:space="preserve">Es la Respuesta que debe resolver o buscar una solución a un problema que plantea el ciudadano/a, cuyo origen es por una insatisfacción de bienes y servicios que presta </t>
    </r>
    <r>
      <rPr>
        <b/>
        <sz val="11"/>
        <rFont val="Calibri"/>
        <family val="2"/>
        <scheme val="minor"/>
      </rPr>
      <t>este Serviu Región de Antofagasta</t>
    </r>
    <r>
      <rPr>
        <sz val="11"/>
        <rFont val="Calibri"/>
        <family val="2"/>
        <scheme val="minor"/>
      </rPr>
      <t>. La respuesta puede ser positiva o negativa para el ciudadano/a, se debe especificar la gestión realizada y el resultado obtenido, con el objeto de poner término al conflicto. El Serviu Región de antofagasta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éste Serviu,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N°405/2020.</t>
    </r>
  </si>
  <si>
    <t>6.1.6. Sobre estado de los proyectos de EGIS / PSAT</t>
  </si>
  <si>
    <t>CAS-6777512-Z8C5Q7</t>
  </si>
  <si>
    <t>5.1.4.3. Suficiencia de la información (Atención Presencial)</t>
  </si>
  <si>
    <t>CAS-6763909-D2M9R1</t>
  </si>
  <si>
    <t>2.6. Otras consultas y opiniones en materia habitacional</t>
  </si>
  <si>
    <t>CAS-6738222-T0Z0Z4</t>
  </si>
  <si>
    <t>CAS-6728732-F1F0D9</t>
  </si>
  <si>
    <t>17. Otras consultas y opiniones</t>
  </si>
  <si>
    <t>CAS-6723557-L9F9F3</t>
  </si>
  <si>
    <t>2.2.2.4. Consulta general Sistema Integrado de Subsidio Habitacional D.S. 01</t>
  </si>
  <si>
    <t>CAS-6723352-G5T6H0</t>
  </si>
  <si>
    <t>CAS-6717029-P0Y5N6</t>
  </si>
  <si>
    <t>CAS-6708090-N6K3G2</t>
  </si>
  <si>
    <t>CAS-6708086-H9Z6T3</t>
  </si>
  <si>
    <t>CAS-6707456-B7J9Z1</t>
  </si>
  <si>
    <t>2.2.3.5. Consulta general PPPF</t>
  </si>
  <si>
    <t>CAS-6702970-F7V9T5</t>
  </si>
  <si>
    <t>En el año 2021 NO quedaron reclamos sin responder.</t>
  </si>
  <si>
    <t>CAS-6782490-W8Q3Q6</t>
  </si>
  <si>
    <t>CAS-6787076-L0B3B0</t>
  </si>
  <si>
    <t>CAS-6793136-P2H1T3</t>
  </si>
  <si>
    <t>CAS-6804564-F9J0Y6</t>
  </si>
  <si>
    <t>CAS-6810233-Y7F4P6</t>
  </si>
  <si>
    <t>CAS-6814788-S6Y3R8</t>
  </si>
  <si>
    <t>5.1.3.1. Duración de la atención (Atención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</si>
</sst>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74">
    <xf numFmtId="0" fontId="0" fillId="0" borderId="0" xfId="0"/>
    <xf numFmtId="0" fontId="0"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Font="1" applyAlignment="1">
      <alignment horizontal="center"/>
    </xf>
    <xf numFmtId="0" fontId="0"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4" borderId="1" xfId="0" applyFont="1" applyFill="1" applyBorder="1" applyAlignment="1">
      <alignment horizontal="right" vertical="center" wrapText="1"/>
    </xf>
    <xf numFmtId="0" fontId="0" fillId="0" borderId="1" xfId="0" applyBorder="1"/>
    <xf numFmtId="0" fontId="2" fillId="0"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Border="1" applyAlignment="1">
      <alignment horizontal="left" vertical="center"/>
    </xf>
    <xf numFmtId="0" fontId="2" fillId="4" borderId="1" xfId="0" applyFont="1" applyFill="1" applyBorder="1" applyAlignment="1">
      <alignment horizontal="left" vertical="center"/>
    </xf>
    <xf numFmtId="0" fontId="2" fillId="0" borderId="1" xfId="0" applyFont="1" applyBorder="1" applyAlignment="1">
      <alignment horizontal="right" vertical="center"/>
    </xf>
    <xf numFmtId="0" fontId="2" fillId="0" borderId="1" xfId="0" applyFont="1" applyFill="1" applyBorder="1" applyAlignment="1">
      <alignment horizontal="left" vertical="center"/>
    </xf>
    <xf numFmtId="0" fontId="2" fillId="4" borderId="1" xfId="0" applyFont="1" applyFill="1" applyBorder="1" applyAlignment="1">
      <alignment horizontal="right" vertical="center"/>
    </xf>
    <xf numFmtId="0" fontId="2" fillId="0" borderId="1" xfId="0" applyFont="1" applyFill="1" applyBorder="1" applyAlignment="1">
      <alignment horizontal="right" vertical="center" wrapText="1"/>
    </xf>
    <xf numFmtId="14" fontId="0" fillId="0" borderId="1" xfId="0" applyNumberFormat="1" applyFont="1" applyBorder="1" applyAlignment="1">
      <alignment vertical="center" wrapText="1"/>
    </xf>
    <xf numFmtId="0" fontId="2" fillId="4" borderId="1" xfId="0" applyFont="1" applyFill="1" applyBorder="1" applyAlignment="1">
      <alignment horizontal="right" vertical="center" wrapText="1"/>
    </xf>
    <xf numFmtId="1" fontId="0" fillId="0" borderId="0" xfId="0" applyNumberFormat="1" applyFont="1" applyAlignment="1">
      <alignment wrapText="1"/>
    </xf>
    <xf numFmtId="0" fontId="0" fillId="0" borderId="0" xfId="0" applyFont="1" applyBorder="1" applyAlignment="1">
      <alignment horizontal="left" vertical="center"/>
    </xf>
    <xf numFmtId="0" fontId="0" fillId="0" borderId="0" xfId="0" applyFont="1" applyBorder="1"/>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Alignment="1">
      <alignment vertical="center"/>
    </xf>
    <xf numFmtId="0" fontId="2" fillId="0" borderId="1" xfId="0" applyNumberFormat="1" applyFont="1" applyFill="1" applyBorder="1"/>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9" fontId="2" fillId="0" borderId="1" xfId="1" applyNumberFormat="1" applyFont="1" applyFill="1" applyBorder="1" applyAlignment="1">
      <alignment horizontal="center"/>
    </xf>
    <xf numFmtId="0" fontId="3" fillId="0" borderId="1" xfId="0" applyFont="1" applyFill="1" applyBorder="1" applyAlignment="1">
      <alignment horizontal="center" vertical="center" wrapText="1"/>
    </xf>
    <xf numFmtId="0" fontId="2" fillId="0" borderId="1" xfId="0" applyNumberFormat="1" applyFont="1" applyBorder="1" applyAlignment="1">
      <alignment horizontal="center"/>
    </xf>
    <xf numFmtId="0" fontId="3" fillId="4" borderId="1" xfId="0" applyFont="1" applyFill="1" applyBorder="1" applyAlignment="1">
      <alignment horizontal="center" vertical="center" wrapText="1"/>
    </xf>
    <xf numFmtId="0" fontId="1" fillId="5" borderId="1" xfId="0" applyFont="1" applyFill="1" applyBorder="1"/>
    <xf numFmtId="0" fontId="0" fillId="0" borderId="1" xfId="0" applyFont="1" applyBorder="1"/>
    <xf numFmtId="0" fontId="3" fillId="3" borderId="9" xfId="0" applyFont="1" applyFill="1" applyBorder="1" applyAlignment="1">
      <alignment horizontal="center" vertical="center" wrapText="1"/>
    </xf>
    <xf numFmtId="0" fontId="2" fillId="5" borderId="1" xfId="0" applyFont="1" applyFill="1" applyBorder="1" applyAlignment="1">
      <alignment horizontal="left" vertical="center" wrapText="1"/>
    </xf>
    <xf numFmtId="14" fontId="0" fillId="0" borderId="0" xfId="0" applyNumberFormat="1" applyFont="1" applyBorder="1" applyAlignment="1">
      <alignment vertical="center" wrapText="1"/>
    </xf>
    <xf numFmtId="0" fontId="1" fillId="3" borderId="1" xfId="0" applyFont="1" applyFill="1" applyBorder="1" applyAlignment="1">
      <alignment horizontal="center" vertical="center" wrapText="1"/>
    </xf>
    <xf numFmtId="0" fontId="1" fillId="6" borderId="1" xfId="0" applyFont="1" applyFill="1" applyBorder="1" applyAlignment="1">
      <alignment vertical="center" wrapText="1"/>
    </xf>
    <xf numFmtId="9" fontId="2" fillId="0" borderId="1" xfId="1" applyNumberFormat="1" applyFont="1" applyFill="1" applyBorder="1"/>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0" fontId="3" fillId="0" borderId="18" xfId="0" applyNumberFormat="1" applyFont="1" applyFill="1" applyBorder="1" applyAlignment="1">
      <alignment horizontal="left" vertical="center"/>
    </xf>
    <xf numFmtId="0" fontId="3" fillId="0" borderId="20" xfId="0" applyNumberFormat="1" applyFont="1" applyFill="1" applyBorder="1" applyAlignment="1">
      <alignment horizontal="left" vertical="center"/>
    </xf>
    <xf numFmtId="0" fontId="3" fillId="0" borderId="19" xfId="0" applyNumberFormat="1" applyFont="1" applyFill="1" applyBorder="1" applyAlignment="1">
      <alignment horizontal="left" vertical="center"/>
    </xf>
    <xf numFmtId="0" fontId="2" fillId="0" borderId="1"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5" borderId="1" xfId="0" applyFont="1" applyFill="1" applyBorder="1" applyAlignment="1">
      <alignment horizontal="left" vertical="center" wrapText="1"/>
    </xf>
  </cellXfs>
  <cellStyles count="2">
    <cellStyle name="Normal" xfId="0" builtinId="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0</xdr:rowOff>
    </xdr:from>
    <xdr:to>
      <xdr:col>0</xdr:col>
      <xdr:colOff>1362075</xdr:colOff>
      <xdr:row>6</xdr:row>
      <xdr:rowOff>67222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6" y="0"/>
          <a:ext cx="1333499" cy="1210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9524</xdr:rowOff>
    </xdr:from>
    <xdr:to>
      <xdr:col>4</xdr:col>
      <xdr:colOff>0</xdr:colOff>
      <xdr:row>30</xdr:row>
      <xdr:rowOff>190499</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762000" y="3438524"/>
          <a:ext cx="1092517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r>
            <a:rPr lang="en-US" sz="1100"/>
            <a:t> en las columnas A y E se repite el nombre </a:t>
          </a:r>
          <a:r>
            <a:rPr lang="en-US" sz="1100" b="1">
              <a:solidFill>
                <a:sysClr val="windowText" lastClr="000000"/>
              </a:solidFill>
            </a:rPr>
            <a:t>"Número de caso", </a:t>
          </a:r>
          <a:r>
            <a:rPr lang="en-US" sz="1100">
              <a:solidFill>
                <a:sysClr val="windowText" lastClr="000000"/>
              </a:solidFill>
            </a:rPr>
            <a:t>ya </a:t>
          </a:r>
          <a:r>
            <a:rPr lang="en-US" sz="1100"/>
            <a:t>que en nuestro sistema CRM a través de ese número se puede hacer la trazabilidad completa del reclamo.</a:t>
          </a:r>
          <a:r>
            <a:rPr lang="en-US" sz="1100" baseline="0"/>
            <a:t> </a:t>
          </a:r>
          <a:endParaRPr lang="en-US" sz="1100"/>
        </a:p>
      </xdr:txBody>
    </xdr:sp>
    <xdr:clientData/>
  </xdr:twoCellAnchor>
  <xdr:twoCellAnchor>
    <xdr:from>
      <xdr:col>8</xdr:col>
      <xdr:colOff>371475</xdr:colOff>
      <xdr:row>3</xdr:row>
      <xdr:rowOff>19050</xdr:rowOff>
    </xdr:from>
    <xdr:to>
      <xdr:col>10</xdr:col>
      <xdr:colOff>590550</xdr:colOff>
      <xdr:row>5</xdr:row>
      <xdr:rowOff>219075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14039850" y="609600"/>
          <a:ext cx="174307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SE</a:t>
          </a:r>
          <a:r>
            <a:rPr lang="es-CL" sz="1100" b="1" baseline="0">
              <a:solidFill>
                <a:srgbClr val="FF0000"/>
              </a:solidFill>
            </a:rPr>
            <a:t> RECOMIENDA CAMBIAR ENCABEZADO</a:t>
          </a:r>
          <a:endParaRPr lang="es-CL" sz="1100" b="1">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topLeftCell="A13" zoomScaleNormal="100" workbookViewId="0">
      <selection activeCell="D27" sqref="D27"/>
    </sheetView>
  </sheetViews>
  <sheetFormatPr baseColWidth="10" defaultColWidth="11.42578125" defaultRowHeight="15" x14ac:dyDescent="0.25"/>
  <cols>
    <col min="1" max="1" width="20.7109375" style="33" bestFit="1" customWidth="1"/>
    <col min="2" max="2" width="68.85546875" style="33" customWidth="1"/>
    <col min="3" max="3" width="21" style="33" bestFit="1" customWidth="1"/>
    <col min="4" max="4" width="19" style="33" customWidth="1"/>
    <col min="5" max="5" width="20.7109375" style="33" bestFit="1" customWidth="1"/>
    <col min="6" max="6" width="15" style="33" customWidth="1"/>
    <col min="7" max="7" width="11.42578125" style="8"/>
    <col min="8" max="8" width="11.85546875" style="8" bestFit="1" customWidth="1"/>
    <col min="9" max="16384" width="11.42578125" style="8"/>
  </cols>
  <sheetData>
    <row r="1" spans="1:8" s="9" customFormat="1" x14ac:dyDescent="0.25">
      <c r="A1" s="33"/>
      <c r="B1" s="33">
        <v>2022</v>
      </c>
      <c r="C1" s="33"/>
      <c r="D1" s="33"/>
      <c r="E1" s="33"/>
      <c r="F1" s="33"/>
    </row>
    <row r="2" spans="1:8" s="9" customFormat="1" x14ac:dyDescent="0.25">
      <c r="A2" s="33"/>
      <c r="B2" s="33"/>
      <c r="C2" s="33"/>
      <c r="D2" s="33"/>
      <c r="E2" s="33"/>
      <c r="F2" s="33"/>
    </row>
    <row r="3" spans="1:8" s="9" customFormat="1" x14ac:dyDescent="0.25">
      <c r="A3" s="33"/>
      <c r="B3" s="34" t="s">
        <v>61</v>
      </c>
      <c r="C3" s="33"/>
      <c r="D3" s="33"/>
      <c r="E3" s="33"/>
      <c r="F3" s="33"/>
    </row>
    <row r="4" spans="1:8" s="9" customFormat="1" x14ac:dyDescent="0.25">
      <c r="A4" s="33"/>
      <c r="B4" s="34" t="s">
        <v>62</v>
      </c>
      <c r="C4" s="33"/>
      <c r="D4" s="33"/>
      <c r="E4" s="33"/>
      <c r="F4" s="33"/>
    </row>
    <row r="5" spans="1:8" s="9" customFormat="1" x14ac:dyDescent="0.25">
      <c r="A5" s="33"/>
      <c r="B5" s="33"/>
      <c r="C5" s="33"/>
      <c r="D5" s="33"/>
      <c r="E5" s="33"/>
      <c r="F5" s="33"/>
    </row>
    <row r="6" spans="1:8" s="9" customFormat="1" x14ac:dyDescent="0.25">
      <c r="A6" s="33"/>
      <c r="B6" s="35" t="s">
        <v>55</v>
      </c>
      <c r="C6" s="33"/>
      <c r="D6" s="33"/>
      <c r="E6" s="33"/>
      <c r="F6" s="33"/>
    </row>
    <row r="7" spans="1:8" s="9" customFormat="1" ht="15.75" thickBot="1" x14ac:dyDescent="0.3">
      <c r="A7" s="33"/>
      <c r="C7" s="33"/>
      <c r="D7" s="33"/>
      <c r="E7" s="33"/>
      <c r="F7" s="33"/>
    </row>
    <row r="8" spans="1:8" s="9" customFormat="1" ht="15.75" thickBot="1" x14ac:dyDescent="0.3">
      <c r="A8" s="51" t="s">
        <v>40</v>
      </c>
      <c r="B8" s="52"/>
      <c r="C8" s="52"/>
      <c r="D8" s="52"/>
      <c r="E8" s="52"/>
      <c r="F8" s="53"/>
    </row>
    <row r="9" spans="1:8" s="9" customFormat="1" x14ac:dyDescent="0.25">
      <c r="C9" s="10"/>
      <c r="D9" s="10"/>
      <c r="E9" s="10"/>
      <c r="F9" s="10"/>
    </row>
    <row r="10" spans="1:8" s="9" customFormat="1" x14ac:dyDescent="0.25">
      <c r="A10" s="48" t="s">
        <v>53</v>
      </c>
      <c r="B10" s="48" t="s">
        <v>54</v>
      </c>
      <c r="C10" s="48" t="s">
        <v>52</v>
      </c>
      <c r="D10" s="48" t="s">
        <v>51</v>
      </c>
      <c r="E10" s="48" t="s">
        <v>53</v>
      </c>
      <c r="F10" s="48" t="s">
        <v>50</v>
      </c>
    </row>
    <row r="11" spans="1:8" s="9" customFormat="1" x14ac:dyDescent="0.25">
      <c r="A11" s="32" t="s">
        <v>84</v>
      </c>
      <c r="B11" s="44" t="s">
        <v>47</v>
      </c>
      <c r="C11" s="27">
        <v>44565.564340277779</v>
      </c>
      <c r="D11" s="27">
        <v>44620.518587962964</v>
      </c>
      <c r="E11" s="32" t="s">
        <v>84</v>
      </c>
      <c r="F11" s="32" t="s">
        <v>49</v>
      </c>
      <c r="H11" s="29"/>
    </row>
    <row r="12" spans="1:8" s="9" customFormat="1" x14ac:dyDescent="0.25">
      <c r="A12" s="32" t="s">
        <v>82</v>
      </c>
      <c r="B12" s="44" t="s">
        <v>83</v>
      </c>
      <c r="C12" s="27">
        <v>44571.505069444444</v>
      </c>
      <c r="D12" s="27">
        <v>44615.843530092592</v>
      </c>
      <c r="E12" s="32" t="s">
        <v>82</v>
      </c>
      <c r="F12" s="32" t="s">
        <v>49</v>
      </c>
      <c r="H12" s="29"/>
    </row>
    <row r="13" spans="1:8" s="9" customFormat="1" x14ac:dyDescent="0.25">
      <c r="A13" s="32" t="s">
        <v>81</v>
      </c>
      <c r="B13" s="44" t="s">
        <v>47</v>
      </c>
      <c r="C13" s="27">
        <v>44571.602384259262</v>
      </c>
      <c r="D13" s="27">
        <v>44574.8434837963</v>
      </c>
      <c r="E13" s="32" t="s">
        <v>81</v>
      </c>
      <c r="F13" s="32" t="s">
        <v>49</v>
      </c>
      <c r="H13" s="29"/>
    </row>
    <row r="14" spans="1:8" s="9" customFormat="1" x14ac:dyDescent="0.25">
      <c r="A14" s="32" t="s">
        <v>80</v>
      </c>
      <c r="B14" s="44" t="s">
        <v>47</v>
      </c>
      <c r="C14" s="27">
        <v>44571.604201388887</v>
      </c>
      <c r="D14" s="27">
        <v>44574.844143518516</v>
      </c>
      <c r="E14" s="32" t="s">
        <v>80</v>
      </c>
      <c r="F14" s="32" t="s">
        <v>49</v>
      </c>
      <c r="H14" s="29"/>
    </row>
    <row r="15" spans="1:8" s="9" customFormat="1" x14ac:dyDescent="0.25">
      <c r="A15" s="32" t="s">
        <v>79</v>
      </c>
      <c r="B15" s="44" t="s">
        <v>68</v>
      </c>
      <c r="C15" s="27">
        <v>44580.480925925927</v>
      </c>
      <c r="D15" s="27">
        <v>44615.847939814812</v>
      </c>
      <c r="E15" s="32" t="s">
        <v>79</v>
      </c>
      <c r="F15" s="32" t="s">
        <v>49</v>
      </c>
      <c r="H15" s="29"/>
    </row>
    <row r="16" spans="1:8" s="9" customFormat="1" x14ac:dyDescent="0.25">
      <c r="A16" s="32" t="s">
        <v>78</v>
      </c>
      <c r="B16" s="44" t="s">
        <v>46</v>
      </c>
      <c r="C16" s="27">
        <v>44587.634618055556</v>
      </c>
      <c r="D16" s="27"/>
      <c r="E16" s="32" t="s">
        <v>78</v>
      </c>
      <c r="F16" s="32" t="s">
        <v>48</v>
      </c>
      <c r="H16" s="29"/>
    </row>
    <row r="17" spans="1:8" s="9" customFormat="1" x14ac:dyDescent="0.25">
      <c r="A17" s="32" t="s">
        <v>76</v>
      </c>
      <c r="B17" s="44" t="s">
        <v>77</v>
      </c>
      <c r="C17" s="27">
        <v>44587.032534722224</v>
      </c>
      <c r="D17" s="27">
        <v>44614.921851851854</v>
      </c>
      <c r="E17" s="32" t="s">
        <v>76</v>
      </c>
      <c r="F17" s="32" t="s">
        <v>49</v>
      </c>
      <c r="H17" s="29"/>
    </row>
    <row r="18" spans="1:8" s="9" customFormat="1" x14ac:dyDescent="0.25">
      <c r="A18" s="32" t="s">
        <v>74</v>
      </c>
      <c r="B18" s="44" t="s">
        <v>75</v>
      </c>
      <c r="C18" s="27">
        <v>44594.792638888888</v>
      </c>
      <c r="D18" s="27">
        <v>44594.792847222219</v>
      </c>
      <c r="E18" s="32" t="s">
        <v>74</v>
      </c>
      <c r="F18" s="32" t="s">
        <v>49</v>
      </c>
      <c r="H18" s="29"/>
    </row>
    <row r="19" spans="1:8" s="9" customFormat="1" x14ac:dyDescent="0.25">
      <c r="A19" s="32" t="s">
        <v>73</v>
      </c>
      <c r="B19" s="44" t="s">
        <v>47</v>
      </c>
      <c r="C19" s="27">
        <v>44607.726168981484</v>
      </c>
      <c r="D19" s="27">
        <v>44636.073865740742</v>
      </c>
      <c r="E19" s="32" t="s">
        <v>73</v>
      </c>
      <c r="F19" s="32" t="s">
        <v>49</v>
      </c>
      <c r="H19" s="29"/>
    </row>
    <row r="20" spans="1:8" s="9" customFormat="1" x14ac:dyDescent="0.25">
      <c r="A20" s="32" t="s">
        <v>71</v>
      </c>
      <c r="B20" s="44" t="s">
        <v>72</v>
      </c>
      <c r="C20" s="27">
        <v>44635.60565972222</v>
      </c>
      <c r="D20" s="27">
        <v>44638.659826388888</v>
      </c>
      <c r="E20" s="32" t="s">
        <v>71</v>
      </c>
      <c r="F20" s="32" t="s">
        <v>49</v>
      </c>
      <c r="H20" s="29"/>
    </row>
    <row r="21" spans="1:8" s="9" customFormat="1" x14ac:dyDescent="0.25">
      <c r="A21" s="32" t="s">
        <v>69</v>
      </c>
      <c r="B21" s="44" t="s">
        <v>70</v>
      </c>
      <c r="C21" s="27">
        <v>44648.808310185188</v>
      </c>
      <c r="D21" s="27">
        <v>44648.816331018519</v>
      </c>
      <c r="E21" s="32" t="s">
        <v>69</v>
      </c>
      <c r="F21" s="32" t="s">
        <v>49</v>
      </c>
      <c r="H21" s="29"/>
    </row>
    <row r="22" spans="1:8" s="9" customFormat="1" x14ac:dyDescent="0.25">
      <c r="A22" s="32" t="s">
        <v>86</v>
      </c>
      <c r="B22" s="44" t="s">
        <v>47</v>
      </c>
      <c r="C22" s="27">
        <v>44652.381979166668</v>
      </c>
      <c r="D22" s="27">
        <v>44677.791967592595</v>
      </c>
      <c r="E22" s="32" t="s">
        <v>86</v>
      </c>
      <c r="F22" s="32" t="s">
        <v>49</v>
      </c>
      <c r="H22" s="29"/>
    </row>
    <row r="23" spans="1:8" s="9" customFormat="1" x14ac:dyDescent="0.25">
      <c r="A23" s="32" t="s">
        <v>87</v>
      </c>
      <c r="B23" s="44" t="s">
        <v>68</v>
      </c>
      <c r="C23" s="27">
        <v>44657.358148148145</v>
      </c>
      <c r="D23" s="27">
        <v>44662.672013888892</v>
      </c>
      <c r="E23" s="32" t="s">
        <v>87</v>
      </c>
      <c r="F23" s="32" t="s">
        <v>49</v>
      </c>
      <c r="H23" s="29"/>
    </row>
    <row r="24" spans="1:8" s="9" customFormat="1" x14ac:dyDescent="0.25">
      <c r="A24" s="32" t="s">
        <v>88</v>
      </c>
      <c r="B24" s="44" t="s">
        <v>92</v>
      </c>
      <c r="C24" s="27">
        <v>44662.547685185185</v>
      </c>
      <c r="D24" s="27"/>
      <c r="E24" s="32" t="s">
        <v>88</v>
      </c>
      <c r="F24" s="32" t="s">
        <v>48</v>
      </c>
      <c r="H24" s="29"/>
    </row>
    <row r="25" spans="1:8" s="9" customFormat="1" x14ac:dyDescent="0.25">
      <c r="A25" s="32" t="s">
        <v>89</v>
      </c>
      <c r="B25" s="44" t="s">
        <v>47</v>
      </c>
      <c r="C25" s="27">
        <v>44672.495717592596</v>
      </c>
      <c r="D25" s="27"/>
      <c r="E25" s="32" t="s">
        <v>89</v>
      </c>
      <c r="F25" s="32" t="s">
        <v>48</v>
      </c>
      <c r="H25" s="29"/>
    </row>
    <row r="26" spans="1:8" s="9" customFormat="1" x14ac:dyDescent="0.25">
      <c r="A26" s="32" t="s">
        <v>90</v>
      </c>
      <c r="B26" s="44" t="s">
        <v>47</v>
      </c>
      <c r="C26" s="27">
        <v>44677.44636574074</v>
      </c>
      <c r="D26" s="27">
        <v>44683.029363425929</v>
      </c>
      <c r="E26" s="32" t="s">
        <v>90</v>
      </c>
      <c r="F26" s="32" t="s">
        <v>49</v>
      </c>
      <c r="H26" s="29"/>
    </row>
    <row r="27" spans="1:8" s="9" customFormat="1" x14ac:dyDescent="0.25">
      <c r="A27" s="32" t="s">
        <v>91</v>
      </c>
      <c r="B27" s="44" t="s">
        <v>47</v>
      </c>
      <c r="C27" s="27">
        <v>44679.634826388887</v>
      </c>
      <c r="D27" s="27"/>
      <c r="E27" s="32" t="s">
        <v>91</v>
      </c>
      <c r="F27" s="32" t="s">
        <v>48</v>
      </c>
      <c r="H27" s="29"/>
    </row>
    <row r="28" spans="1:8" s="9" customFormat="1" x14ac:dyDescent="0.25">
      <c r="A28" s="33"/>
      <c r="B28" s="31"/>
      <c r="C28" s="47"/>
      <c r="D28" s="47"/>
      <c r="E28" s="33"/>
      <c r="F28" s="33"/>
      <c r="H28" s="29"/>
    </row>
    <row r="30" spans="1:8" x14ac:dyDescent="0.25">
      <c r="B30" s="56" t="s">
        <v>63</v>
      </c>
      <c r="C30" s="57"/>
      <c r="D30" s="58"/>
    </row>
    <row r="31" spans="1:8" x14ac:dyDescent="0.25">
      <c r="B31" s="54" t="s">
        <v>39</v>
      </c>
      <c r="C31" s="55"/>
      <c r="D31" s="36">
        <v>10</v>
      </c>
    </row>
    <row r="32" spans="1:8" x14ac:dyDescent="0.25">
      <c r="B32" s="54" t="s">
        <v>64</v>
      </c>
      <c r="C32" s="55"/>
      <c r="D32" s="36">
        <v>11</v>
      </c>
    </row>
    <row r="33" spans="2:4" x14ac:dyDescent="0.25">
      <c r="B33" s="54" t="s">
        <v>65</v>
      </c>
      <c r="C33" s="55"/>
      <c r="D33" s="50">
        <f>D31/D32</f>
        <v>0.90909090909090906</v>
      </c>
    </row>
    <row r="34" spans="2:4" x14ac:dyDescent="0.25">
      <c r="B34" s="49" t="s">
        <v>85</v>
      </c>
    </row>
  </sheetData>
  <autoFilter ref="A10:F10">
    <sortState ref="A11:F23">
      <sortCondition ref="C10"/>
    </sortState>
  </autoFilter>
  <mergeCells count="5">
    <mergeCell ref="A8:F8"/>
    <mergeCell ref="B31:C31"/>
    <mergeCell ref="B32:C32"/>
    <mergeCell ref="B33:C33"/>
    <mergeCell ref="B30:D30"/>
  </mergeCells>
  <conditionalFormatting sqref="B30:B33">
    <cfRule type="duplicateValues" dxfId="4" priority="1"/>
    <cfRule type="duplicateValues" dxfId="3" priority="2"/>
  </conditionalFormatting>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E12" sqref="E12"/>
    </sheetView>
  </sheetViews>
  <sheetFormatPr baseColWidth="10" defaultColWidth="11.42578125" defaultRowHeight="15" x14ac:dyDescent="0.25"/>
  <cols>
    <col min="1" max="1" width="23" style="1" bestFit="1" customWidth="1"/>
    <col min="2" max="2" width="72.5703125" style="1" customWidth="1"/>
    <col min="3" max="3" width="49.28515625" style="1" bestFit="1" customWidth="1"/>
    <col min="4" max="4" width="14" style="1" bestFit="1" customWidth="1"/>
    <col min="5" max="5" width="11.42578125" style="1"/>
    <col min="6" max="6" width="11.28515625" style="1" customWidth="1"/>
    <col min="7" max="7" width="11.5703125" style="1" customWidth="1"/>
    <col min="8" max="8" width="11.85546875" style="1" bestFit="1" customWidth="1"/>
    <col min="9" max="16384" width="11.42578125" style="1"/>
  </cols>
  <sheetData>
    <row r="1" spans="1:4" ht="15.75" thickBot="1" x14ac:dyDescent="0.3">
      <c r="A1" s="1" t="s">
        <v>59</v>
      </c>
    </row>
    <row r="2" spans="1:4" s="9" customFormat="1" ht="15.75" thickBot="1" x14ac:dyDescent="0.3">
      <c r="A2" s="61" t="s">
        <v>38</v>
      </c>
      <c r="B2" s="62"/>
      <c r="C2" s="62"/>
      <c r="D2" s="63"/>
    </row>
    <row r="4" spans="1:4" x14ac:dyDescent="0.25">
      <c r="A4" s="2"/>
      <c r="B4" s="19" t="s">
        <v>58</v>
      </c>
      <c r="C4" s="19" t="s">
        <v>17</v>
      </c>
      <c r="D4" s="20" t="s">
        <v>37</v>
      </c>
    </row>
    <row r="5" spans="1:4" x14ac:dyDescent="0.25">
      <c r="A5" s="3" t="s">
        <v>29</v>
      </c>
      <c r="B5" s="2" t="s">
        <v>53</v>
      </c>
      <c r="C5" s="2" t="s">
        <v>18</v>
      </c>
      <c r="D5" s="21"/>
    </row>
    <row r="6" spans="1:4" ht="30" x14ac:dyDescent="0.25">
      <c r="A6" s="4" t="s">
        <v>30</v>
      </c>
      <c r="B6" s="4" t="s">
        <v>54</v>
      </c>
      <c r="C6" s="4" t="s">
        <v>19</v>
      </c>
      <c r="D6" s="22"/>
    </row>
    <row r="7" spans="1:4" x14ac:dyDescent="0.25">
      <c r="A7" s="59" t="s">
        <v>35</v>
      </c>
      <c r="B7" s="17" t="s">
        <v>47</v>
      </c>
      <c r="C7" s="15" t="s">
        <v>16</v>
      </c>
      <c r="D7" s="23"/>
    </row>
    <row r="8" spans="1:4" x14ac:dyDescent="0.25">
      <c r="A8" s="59"/>
      <c r="B8" s="17" t="s">
        <v>77</v>
      </c>
      <c r="C8" s="15" t="s">
        <v>16</v>
      </c>
      <c r="D8" s="23"/>
    </row>
    <row r="9" spans="1:4" x14ac:dyDescent="0.25">
      <c r="A9" s="59"/>
      <c r="B9" s="17" t="s">
        <v>83</v>
      </c>
      <c r="C9" s="15" t="s">
        <v>16</v>
      </c>
      <c r="D9" s="23"/>
    </row>
    <row r="10" spans="1:4" x14ac:dyDescent="0.25">
      <c r="A10" s="59"/>
      <c r="B10" s="17" t="s">
        <v>72</v>
      </c>
      <c r="C10" s="15" t="s">
        <v>10</v>
      </c>
      <c r="D10" s="23"/>
    </row>
    <row r="11" spans="1:4" x14ac:dyDescent="0.25">
      <c r="A11" s="59"/>
      <c r="B11" s="17" t="s">
        <v>92</v>
      </c>
      <c r="C11" s="15" t="s">
        <v>56</v>
      </c>
      <c r="D11" s="23"/>
    </row>
    <row r="12" spans="1:4" x14ac:dyDescent="0.25">
      <c r="A12" s="59"/>
      <c r="B12" s="14" t="s">
        <v>70</v>
      </c>
      <c r="C12" s="15" t="s">
        <v>56</v>
      </c>
      <c r="D12" s="23"/>
    </row>
    <row r="13" spans="1:4" x14ac:dyDescent="0.25">
      <c r="A13" s="59"/>
      <c r="B13" s="14" t="s">
        <v>68</v>
      </c>
      <c r="C13" s="15" t="s">
        <v>16</v>
      </c>
      <c r="D13" s="23"/>
    </row>
    <row r="14" spans="1:4" x14ac:dyDescent="0.25">
      <c r="A14" s="59"/>
      <c r="B14" s="17" t="s">
        <v>46</v>
      </c>
      <c r="C14" s="15" t="s">
        <v>10</v>
      </c>
      <c r="D14" s="23"/>
    </row>
    <row r="15" spans="1:4" x14ac:dyDescent="0.25">
      <c r="A15" s="59"/>
      <c r="B15" s="14" t="s">
        <v>75</v>
      </c>
      <c r="C15" s="26" t="s">
        <v>10</v>
      </c>
      <c r="D15" s="23"/>
    </row>
    <row r="16" spans="1:4" x14ac:dyDescent="0.25">
      <c r="A16" s="4" t="s">
        <v>31</v>
      </c>
      <c r="B16" s="4" t="s">
        <v>52</v>
      </c>
      <c r="C16" s="4" t="s">
        <v>20</v>
      </c>
      <c r="D16" s="22"/>
    </row>
    <row r="17" spans="1:4" x14ac:dyDescent="0.25">
      <c r="A17" s="3" t="s">
        <v>32</v>
      </c>
      <c r="B17" s="2" t="s">
        <v>51</v>
      </c>
      <c r="C17" s="3" t="s">
        <v>21</v>
      </c>
      <c r="D17" s="24"/>
    </row>
    <row r="18" spans="1:4" ht="30" x14ac:dyDescent="0.25">
      <c r="A18" s="4" t="s">
        <v>33</v>
      </c>
      <c r="B18" s="18" t="s">
        <v>53</v>
      </c>
      <c r="C18" s="4" t="s">
        <v>22</v>
      </c>
      <c r="D18" s="22"/>
    </row>
    <row r="19" spans="1:4" x14ac:dyDescent="0.25">
      <c r="A19" s="3" t="s">
        <v>34</v>
      </c>
      <c r="B19" s="2" t="s">
        <v>50</v>
      </c>
      <c r="C19" s="2" t="s">
        <v>28</v>
      </c>
      <c r="D19" s="21"/>
    </row>
    <row r="20" spans="1:4" x14ac:dyDescent="0.25">
      <c r="A20" s="60" t="s">
        <v>36</v>
      </c>
      <c r="B20" s="28" t="s">
        <v>48</v>
      </c>
      <c r="C20" s="16" t="s">
        <v>11</v>
      </c>
      <c r="D20" s="25"/>
    </row>
    <row r="21" spans="1:4" x14ac:dyDescent="0.25">
      <c r="A21" s="60"/>
      <c r="B21" s="16" t="s">
        <v>48</v>
      </c>
      <c r="C21" s="16" t="s">
        <v>23</v>
      </c>
      <c r="D21" s="25"/>
    </row>
    <row r="22" spans="1:4" x14ac:dyDescent="0.25">
      <c r="A22" s="60"/>
      <c r="B22" s="16" t="s">
        <v>49</v>
      </c>
      <c r="C22" s="16" t="s">
        <v>0</v>
      </c>
      <c r="D22" s="25"/>
    </row>
  </sheetData>
  <mergeCells count="3">
    <mergeCell ref="A7:A15"/>
    <mergeCell ref="A20:A22"/>
    <mergeCell ref="A2:D2"/>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110" zoomScaleNormal="110" workbookViewId="0">
      <selection activeCell="H7" sqref="H7"/>
    </sheetView>
  </sheetViews>
  <sheetFormatPr baseColWidth="10" defaultColWidth="11.42578125" defaultRowHeight="15" x14ac:dyDescent="0.25"/>
  <cols>
    <col min="1" max="1" width="29.28515625" style="30" bestFit="1" customWidth="1"/>
    <col min="2" max="2" width="30.7109375" style="30" customWidth="1"/>
    <col min="3" max="3" width="27.140625" style="30" bestFit="1" customWidth="1"/>
    <col min="4" max="4" width="18.140625" style="30" bestFit="1" customWidth="1"/>
    <col min="5" max="5" width="29.140625" style="30" bestFit="1" customWidth="1"/>
    <col min="6" max="6" width="17.85546875" style="30" bestFit="1" customWidth="1"/>
    <col min="7" max="16384" width="11.42578125" style="31"/>
  </cols>
  <sheetData>
    <row r="1" spans="1:6" s="1" customFormat="1" ht="15.75" thickBot="1" x14ac:dyDescent="0.3">
      <c r="C1" s="13"/>
      <c r="D1" s="13"/>
      <c r="E1" s="13"/>
      <c r="F1" s="13"/>
    </row>
    <row r="2" spans="1:6" s="1" customFormat="1" ht="15.75" thickBot="1" x14ac:dyDescent="0.3">
      <c r="A2" s="61" t="s">
        <v>24</v>
      </c>
      <c r="B2" s="62"/>
      <c r="C2" s="62"/>
      <c r="D2" s="62"/>
      <c r="E2" s="62"/>
      <c r="F2" s="63"/>
    </row>
    <row r="3" spans="1:6" s="1" customFormat="1" ht="15.75" thickBot="1" x14ac:dyDescent="0.3"/>
    <row r="4" spans="1:6" s="1" customFormat="1" ht="45.75" thickBot="1" x14ac:dyDescent="0.3">
      <c r="A4" s="5" t="s">
        <v>25</v>
      </c>
      <c r="B4" s="6" t="s">
        <v>19</v>
      </c>
      <c r="C4" s="6" t="s">
        <v>26</v>
      </c>
      <c r="D4" s="6" t="s">
        <v>21</v>
      </c>
      <c r="E4" s="6" t="s">
        <v>27</v>
      </c>
      <c r="F4" s="7" t="s">
        <v>28</v>
      </c>
    </row>
    <row r="5" spans="1:6" s="1" customFormat="1" x14ac:dyDescent="0.25">
      <c r="A5" s="64" t="s">
        <v>57</v>
      </c>
      <c r="B5" s="65"/>
      <c r="C5" s="65"/>
      <c r="D5" s="65"/>
      <c r="E5" s="65"/>
      <c r="F5" s="66"/>
    </row>
    <row r="6" spans="1:6" s="1" customFormat="1" x14ac:dyDescent="0.25">
      <c r="A6" s="67"/>
      <c r="B6" s="68"/>
      <c r="C6" s="68"/>
      <c r="D6" s="68"/>
      <c r="E6" s="68"/>
      <c r="F6" s="69"/>
    </row>
    <row r="7" spans="1:6" s="1" customFormat="1" x14ac:dyDescent="0.25">
      <c r="A7" s="70"/>
      <c r="B7" s="71"/>
      <c r="C7" s="71"/>
      <c r="D7" s="71"/>
      <c r="E7" s="71"/>
      <c r="F7" s="72"/>
    </row>
    <row r="9" spans="1:6" ht="15" customHeight="1" x14ac:dyDescent="0.25">
      <c r="A9" s="73" t="s">
        <v>66</v>
      </c>
      <c r="B9" s="73"/>
      <c r="C9" s="73"/>
      <c r="D9" s="73"/>
      <c r="E9" s="73"/>
      <c r="F9" s="73"/>
    </row>
    <row r="10" spans="1:6" x14ac:dyDescent="0.25">
      <c r="A10" s="73"/>
      <c r="B10" s="73"/>
      <c r="C10" s="73"/>
      <c r="D10" s="73"/>
      <c r="E10" s="73"/>
      <c r="F10" s="73"/>
    </row>
    <row r="11" spans="1:6" x14ac:dyDescent="0.25">
      <c r="A11" s="73"/>
      <c r="B11" s="73"/>
      <c r="C11" s="73"/>
      <c r="D11" s="73"/>
      <c r="E11" s="73"/>
      <c r="F11" s="73"/>
    </row>
    <row r="12" spans="1:6" x14ac:dyDescent="0.25">
      <c r="A12" s="73"/>
      <c r="B12" s="73"/>
      <c r="C12" s="73"/>
      <c r="D12" s="73"/>
      <c r="E12" s="73"/>
      <c r="F12" s="73"/>
    </row>
    <row r="13" spans="1:6" x14ac:dyDescent="0.25">
      <c r="A13" s="73"/>
      <c r="B13" s="73"/>
      <c r="C13" s="73"/>
      <c r="D13" s="73"/>
      <c r="E13" s="73"/>
      <c r="F13" s="73"/>
    </row>
  </sheetData>
  <mergeCells count="3">
    <mergeCell ref="A2:F2"/>
    <mergeCell ref="A5:F7"/>
    <mergeCell ref="A9:F13"/>
  </mergeCells>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workbookViewId="0">
      <selection activeCell="C17" sqref="C17"/>
    </sheetView>
  </sheetViews>
  <sheetFormatPr baseColWidth="10" defaultRowHeight="15" x14ac:dyDescent="0.25"/>
  <cols>
    <col min="1" max="1" width="11.42578125" style="1"/>
    <col min="2" max="2" width="15" style="1" bestFit="1" customWidth="1"/>
    <col min="3" max="3" width="19.7109375" style="1" customWidth="1"/>
    <col min="4" max="4" width="22.140625" style="1" customWidth="1"/>
    <col min="5" max="5" width="29.42578125" style="1" customWidth="1"/>
    <col min="6" max="16384" width="11.42578125" style="1"/>
  </cols>
  <sheetData>
    <row r="2" spans="2:5" ht="30" x14ac:dyDescent="0.25">
      <c r="B2" s="19" t="s">
        <v>1</v>
      </c>
      <c r="C2" s="19" t="s">
        <v>41</v>
      </c>
      <c r="D2" s="19" t="s">
        <v>42</v>
      </c>
      <c r="E2" s="45" t="s">
        <v>43</v>
      </c>
    </row>
    <row r="3" spans="2:5" ht="15" customHeight="1" x14ac:dyDescent="0.25">
      <c r="B3" s="37" t="s">
        <v>44</v>
      </c>
      <c r="C3" s="38">
        <v>0</v>
      </c>
      <c r="D3" s="38">
        <v>0</v>
      </c>
      <c r="E3" s="39">
        <v>0</v>
      </c>
    </row>
    <row r="4" spans="2:5" x14ac:dyDescent="0.25">
      <c r="B4" s="40" t="s">
        <v>2</v>
      </c>
      <c r="C4" s="11">
        <v>7</v>
      </c>
      <c r="D4" s="11">
        <v>2</v>
      </c>
      <c r="E4" s="39">
        <f>D4/C4</f>
        <v>0.2857142857142857</v>
      </c>
    </row>
    <row r="5" spans="2:5" x14ac:dyDescent="0.25">
      <c r="B5" s="40" t="s">
        <v>3</v>
      </c>
      <c r="C5" s="11">
        <v>9</v>
      </c>
      <c r="D5" s="11">
        <v>7</v>
      </c>
      <c r="E5" s="39">
        <f t="shared" ref="E5:E15" si="0">D5/C5</f>
        <v>0.77777777777777779</v>
      </c>
    </row>
    <row r="6" spans="2:5" x14ac:dyDescent="0.25">
      <c r="B6" s="40" t="s">
        <v>4</v>
      </c>
      <c r="C6" s="11">
        <v>11</v>
      </c>
      <c r="D6" s="11">
        <v>10</v>
      </c>
      <c r="E6" s="39">
        <f t="shared" si="0"/>
        <v>0.90909090909090906</v>
      </c>
    </row>
    <row r="7" spans="2:5" x14ac:dyDescent="0.25">
      <c r="B7" s="40" t="s">
        <v>5</v>
      </c>
      <c r="C7" s="11">
        <v>17</v>
      </c>
      <c r="D7" s="11">
        <v>13</v>
      </c>
      <c r="E7" s="39">
        <f t="shared" si="0"/>
        <v>0.76470588235294112</v>
      </c>
    </row>
    <row r="8" spans="2:5" x14ac:dyDescent="0.25">
      <c r="B8" s="40" t="s">
        <v>6</v>
      </c>
      <c r="C8" s="11"/>
      <c r="D8" s="11"/>
      <c r="E8" s="39" t="e">
        <f t="shared" si="0"/>
        <v>#DIV/0!</v>
      </c>
    </row>
    <row r="9" spans="2:5" x14ac:dyDescent="0.25">
      <c r="B9" s="40" t="s">
        <v>7</v>
      </c>
      <c r="C9" s="11"/>
      <c r="D9" s="11"/>
      <c r="E9" s="39" t="e">
        <f t="shared" si="0"/>
        <v>#DIV/0!</v>
      </c>
    </row>
    <row r="10" spans="2:5" x14ac:dyDescent="0.25">
      <c r="B10" s="40" t="s">
        <v>8</v>
      </c>
      <c r="C10" s="11"/>
      <c r="D10" s="11"/>
      <c r="E10" s="39" t="e">
        <f t="shared" si="0"/>
        <v>#DIV/0!</v>
      </c>
    </row>
    <row r="11" spans="2:5" x14ac:dyDescent="0.25">
      <c r="B11" s="40" t="s">
        <v>9</v>
      </c>
      <c r="C11" s="11"/>
      <c r="D11" s="11"/>
      <c r="E11" s="39" t="e">
        <f t="shared" si="0"/>
        <v>#DIV/0!</v>
      </c>
    </row>
    <row r="12" spans="2:5" x14ac:dyDescent="0.25">
      <c r="B12" s="40" t="s">
        <v>12</v>
      </c>
      <c r="C12" s="12"/>
      <c r="D12" s="12"/>
      <c r="E12" s="39" t="e">
        <f t="shared" si="0"/>
        <v>#DIV/0!</v>
      </c>
    </row>
    <row r="13" spans="2:5" x14ac:dyDescent="0.25">
      <c r="B13" s="40" t="s">
        <v>13</v>
      </c>
      <c r="C13" s="41"/>
      <c r="D13" s="41"/>
      <c r="E13" s="39" t="e">
        <f t="shared" si="0"/>
        <v>#DIV/0!</v>
      </c>
    </row>
    <row r="14" spans="2:5" x14ac:dyDescent="0.25">
      <c r="B14" s="40" t="s">
        <v>14</v>
      </c>
      <c r="C14" s="41"/>
      <c r="D14" s="41"/>
      <c r="E14" s="39" t="e">
        <f t="shared" si="0"/>
        <v>#DIV/0!</v>
      </c>
    </row>
    <row r="15" spans="2:5" x14ac:dyDescent="0.25">
      <c r="B15" s="40" t="s">
        <v>15</v>
      </c>
      <c r="C15" s="41"/>
      <c r="D15" s="41"/>
      <c r="E15" s="39" t="e">
        <f t="shared" si="0"/>
        <v>#DIV/0!</v>
      </c>
    </row>
    <row r="16" spans="2:5" x14ac:dyDescent="0.25">
      <c r="B16" s="42" t="s">
        <v>45</v>
      </c>
      <c r="C16" s="42">
        <v>17</v>
      </c>
      <c r="D16" s="42">
        <v>13</v>
      </c>
      <c r="E16" s="39">
        <f>D16/C16</f>
        <v>0.76470588235294112</v>
      </c>
    </row>
  </sheetData>
  <conditionalFormatting sqref="B2">
    <cfRule type="duplicateValues" dxfId="2" priority="1"/>
  </conditionalFormatting>
  <conditionalFormatting sqref="C2">
    <cfRule type="duplicateValues" dxfId="1" priority="2"/>
  </conditionalFormatting>
  <conditionalFormatting sqref="B3:B16 C16:D16">
    <cfRule type="duplicateValues" dxfId="0" priority="3"/>
  </conditionalFormatting>
  <pageMargins left="0.7" right="0.7" top="0.75" bottom="0.75" header="0.3" footer="0.3"/>
  <pageSetup paperSize="30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D3" sqref="D3"/>
    </sheetView>
  </sheetViews>
  <sheetFormatPr baseColWidth="10" defaultRowHeight="15" x14ac:dyDescent="0.25"/>
  <cols>
    <col min="2" max="2" width="113.5703125" customWidth="1"/>
  </cols>
  <sheetData>
    <row r="2" spans="2:2" x14ac:dyDescent="0.25">
      <c r="B2" s="43" t="s">
        <v>60</v>
      </c>
    </row>
    <row r="3" spans="2:2" ht="165" x14ac:dyDescent="0.25">
      <c r="B3" s="46" t="s">
        <v>67</v>
      </c>
    </row>
  </sheetData>
  <pageMargins left="0.7" right="0.7" top="0.75" bottom="0.75" header="0.3" footer="0.3"/>
  <pageSetup paperSize="30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de Datos</vt:lpstr>
      <vt:lpstr>Tabla de Homologación</vt:lpstr>
      <vt:lpstr>Derivados</vt:lpstr>
      <vt:lpstr>Tabla consolidada</vt:lpstr>
      <vt:lpstr>Aplicación 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Jovanni Galvan Soto</cp:lastModifiedBy>
  <dcterms:created xsi:type="dcterms:W3CDTF">2020-07-10T15:23:30Z</dcterms:created>
  <dcterms:modified xsi:type="dcterms:W3CDTF">2022-05-04T21:45:37Z</dcterms:modified>
</cp:coreProperties>
</file>