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Z:\Información y Gestión de usuarios\09 RECLAMOS\2022\PMG\1 ejercicio\"/>
    </mc:Choice>
  </mc:AlternateContent>
  <xr:revisionPtr revIDLastSave="0" documentId="13_ncr:1_{D871C6E9-0E50-4C92-84F0-308FE2C29B89}" xr6:coauthVersionLast="47" xr6:coauthVersionMax="47" xr10:uidLastSave="{00000000-0000-0000-0000-000000000000}"/>
  <bookViews>
    <workbookView xWindow="-120" yWindow="-120" windowWidth="20730" windowHeight="11160" tabRatio="893" xr2:uid="{00000000-000D-0000-FFFF-FFFF00000000}"/>
  </bookViews>
  <sheets>
    <sheet name="Reporte" sheetId="4" r:id="rId1"/>
    <sheet name="Reclamos" sheetId="1" r:id="rId2"/>
    <sheet name="Tabla de Homologación y Notas" sheetId="3" r:id="rId3"/>
  </sheets>
  <definedNames>
    <definedName name="_xlnm._FilterDatabase" localSheetId="1" hidden="1">Reclamos!$A$4:$F$211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4" l="1"/>
  <c r="C8" i="4" s="1"/>
  <c r="B6" i="4"/>
  <c r="B7" i="4" s="1"/>
  <c r="D17" i="4"/>
  <c r="D16" i="4"/>
  <c r="D15" i="4"/>
  <c r="D14" i="4"/>
  <c r="D13" i="4"/>
  <c r="D12" i="4"/>
  <c r="D11" i="4"/>
  <c r="D10" i="4"/>
  <c r="D5" i="4"/>
  <c r="C9" i="4" l="1"/>
  <c r="C18" i="4" s="1"/>
  <c r="B8" i="4"/>
  <c r="D6" i="4"/>
  <c r="D7" i="4"/>
  <c r="D8" i="4" l="1"/>
  <c r="B9" i="4"/>
  <c r="D9" i="4" l="1"/>
  <c r="B18" i="4"/>
  <c r="D18" i="4" s="1"/>
</calcChain>
</file>

<file path=xl/sharedStrings.xml><?xml version="1.0" encoding="utf-8"?>
<sst xmlns="http://schemas.openxmlformats.org/spreadsheetml/2006/main" count="479" uniqueCount="60">
  <si>
    <t>Respondido</t>
  </si>
  <si>
    <t>Mes</t>
  </si>
  <si>
    <t>Enero</t>
  </si>
  <si>
    <t>Febrero</t>
  </si>
  <si>
    <t>Marzo</t>
  </si>
  <si>
    <t>Abril</t>
  </si>
  <si>
    <t>Mayo</t>
  </si>
  <si>
    <t>Junio</t>
  </si>
  <si>
    <t>Julio</t>
  </si>
  <si>
    <t>Agosto</t>
  </si>
  <si>
    <t>Actuaciones</t>
  </si>
  <si>
    <t>Estado del 
reclamo</t>
  </si>
  <si>
    <t>Ingresado</t>
  </si>
  <si>
    <t>Septiembre</t>
  </si>
  <si>
    <t>Octubre</t>
  </si>
  <si>
    <t>Noviembre</t>
  </si>
  <si>
    <t>Diciembre</t>
  </si>
  <si>
    <t xml:space="preserve">Productos </t>
  </si>
  <si>
    <t xml:space="preserve">Atenciones </t>
  </si>
  <si>
    <t>Codigo único de identificación (ID) del reclamo</t>
  </si>
  <si>
    <t>Actuaciones, atenciones o productos (bienes y/o servicios) que aplica</t>
  </si>
  <si>
    <t>Fecha de respuesta</t>
  </si>
  <si>
    <t xml:space="preserve">N° de oficio o identificación del documento en que se contiene la respuesta </t>
  </si>
  <si>
    <t>En análisis</t>
  </si>
  <si>
    <t xml:space="preserve">% de Reclamos respondidos en año t </t>
  </si>
  <si>
    <t>TOTAL</t>
  </si>
  <si>
    <t>Código único de indentificación (ID) del reclamo</t>
  </si>
  <si>
    <t>Fecha de ingreso del reclamo</t>
  </si>
  <si>
    <t>N° de oficio o identificación del documento en que se contiene la respuesta</t>
  </si>
  <si>
    <t>Estado del reclamo</t>
  </si>
  <si>
    <t>Medio de Verificación</t>
  </si>
  <si>
    <t>Columna A</t>
  </si>
  <si>
    <t>Columna B</t>
  </si>
  <si>
    <t>Columna C</t>
  </si>
  <si>
    <t>Columna D</t>
  </si>
  <si>
    <t>Columna E</t>
  </si>
  <si>
    <t>Columna F</t>
  </si>
  <si>
    <t>Subcategorías columna B</t>
  </si>
  <si>
    <t>Subcategorías columna F</t>
  </si>
  <si>
    <t>Observaciones</t>
  </si>
  <si>
    <t>Tabla de Homologación y Notas</t>
  </si>
  <si>
    <t>Número de reclamos recibidos al año t</t>
  </si>
  <si>
    <t>Número de reclamos respondidos en año t</t>
  </si>
  <si>
    <t>Años anteriores</t>
  </si>
  <si>
    <t>Reclamos</t>
  </si>
  <si>
    <t>Homologación MV DS N° 465/2021</t>
  </si>
  <si>
    <t xml:space="preserve">Fecha de ingreso </t>
  </si>
  <si>
    <t>Desistido</t>
  </si>
  <si>
    <t>Derivado</t>
  </si>
  <si>
    <t>Turismo Social</t>
  </si>
  <si>
    <t>No Aplica</t>
  </si>
  <si>
    <t>Formalización PST</t>
  </si>
  <si>
    <t>Atenciones</t>
  </si>
  <si>
    <t>ID Reclamo</t>
  </si>
  <si>
    <t>Fecha de ingreso</t>
  </si>
  <si>
    <t>Fecha de respuesta final</t>
  </si>
  <si>
    <t>Identificación de la respuesta final (igual a ID)</t>
  </si>
  <si>
    <t xml:space="preserve">Estado de cierre (ingresado, en análisis, respondido, derivado, desistido) </t>
  </si>
  <si>
    <t>Promoción</t>
  </si>
  <si>
    <t>Competitividad y Capital Humano
Formalización PST
Gestión Local, territorio y medio ambiente
Promocíón
Turismo Social
Información Sectorial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</si>
</sst>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8"/>
      <color theme="1"/>
      <name val="Arial"/>
    </font>
    <font>
      <sz val="8"/>
      <color theme="1"/>
      <name val="Arial"/>
      <family val="2"/>
    </font>
    <font>
      <sz val="8"/>
      <name val="Arial"/>
      <family val="2"/>
    </font>
    <font>
      <sz val="8"/>
      <name val="Arial"/>
    </font>
  </fonts>
  <fills count="6">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s>
  <cellStyleXfs count="1">
    <xf numFmtId="0" fontId="0" fillId="0" borderId="0"/>
  </cellStyleXfs>
  <cellXfs count="90">
    <xf numFmtId="0" fontId="0" fillId="0" borderId="0" xfId="0"/>
    <xf numFmtId="0" fontId="0" fillId="0" borderId="0" xfId="0" applyFont="1"/>
    <xf numFmtId="0" fontId="0" fillId="2" borderId="0" xfId="0" applyFont="1" applyFill="1"/>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xf>
    <xf numFmtId="0" fontId="2" fillId="0" borderId="6" xfId="0" applyFont="1" applyBorder="1" applyAlignment="1">
      <alignment horizontal="left" vertical="center"/>
    </xf>
    <xf numFmtId="0" fontId="2" fillId="0" borderId="6" xfId="0" applyFont="1" applyFill="1" applyBorder="1" applyAlignment="1">
      <alignment horizontal="left" vertical="center"/>
    </xf>
    <xf numFmtId="0" fontId="1" fillId="4" borderId="3"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22" xfId="0" applyFont="1" applyFill="1" applyBorder="1" applyAlignment="1">
      <alignment horizontal="center" vertical="center"/>
    </xf>
    <xf numFmtId="0" fontId="2" fillId="5" borderId="1" xfId="0" applyFont="1" applyFill="1" applyBorder="1" applyAlignment="1">
      <alignment horizontal="left" vertical="center" wrapText="1"/>
    </xf>
    <xf numFmtId="0" fontId="2" fillId="5" borderId="6" xfId="0" applyFont="1" applyFill="1" applyBorder="1" applyAlignment="1">
      <alignment horizontal="left" vertical="center"/>
    </xf>
    <xf numFmtId="0" fontId="0" fillId="0" borderId="0" xfId="0" applyFont="1" applyBorder="1" applyAlignment="1">
      <alignment wrapText="1"/>
    </xf>
    <xf numFmtId="0" fontId="0" fillId="0" borderId="0" xfId="0" applyFont="1" applyBorder="1" applyAlignment="1">
      <alignment horizontal="center" wrapText="1"/>
    </xf>
    <xf numFmtId="0" fontId="0" fillId="0" borderId="0" xfId="0" applyFont="1" applyAlignment="1">
      <alignment wrapText="1"/>
    </xf>
    <xf numFmtId="0" fontId="0" fillId="0" borderId="0" xfId="0" applyFont="1" applyAlignment="1">
      <alignment horizontal="center" wrapText="1"/>
    </xf>
    <xf numFmtId="0" fontId="0" fillId="0" borderId="0" xfId="0" applyFont="1" applyAlignment="1"/>
    <xf numFmtId="0" fontId="3" fillId="4" borderId="9"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19" xfId="0" applyFont="1" applyFill="1" applyBorder="1" applyAlignment="1">
      <alignment horizontal="center" vertical="center"/>
    </xf>
    <xf numFmtId="0" fontId="2" fillId="0" borderId="14" xfId="0" applyFont="1" applyFill="1" applyBorder="1" applyAlignment="1">
      <alignment horizontal="left" vertical="center"/>
    </xf>
    <xf numFmtId="0" fontId="2" fillId="0" borderId="16" xfId="0" applyFont="1" applyFill="1" applyBorder="1" applyAlignment="1">
      <alignment horizontal="center" vertical="center"/>
    </xf>
    <xf numFmtId="9" fontId="2" fillId="0" borderId="15" xfId="0" applyNumberFormat="1" applyFont="1" applyFill="1" applyBorder="1" applyAlignment="1">
      <alignment horizontal="center" vertical="center"/>
    </xf>
    <xf numFmtId="0" fontId="2" fillId="0" borderId="5" xfId="0" applyFont="1" applyFill="1" applyBorder="1" applyAlignment="1">
      <alignment horizontal="left" vertical="center"/>
    </xf>
    <xf numFmtId="0" fontId="2" fillId="0" borderId="1" xfId="0" applyFont="1" applyFill="1" applyBorder="1" applyAlignment="1">
      <alignment horizontal="center" vertical="center"/>
    </xf>
    <xf numFmtId="9" fontId="2" fillId="0" borderId="6" xfId="0" applyNumberFormat="1" applyFont="1" applyFill="1" applyBorder="1" applyAlignment="1">
      <alignment horizontal="center" vertical="center"/>
    </xf>
    <xf numFmtId="0" fontId="2" fillId="0" borderId="7" xfId="0" applyFont="1" applyFill="1" applyBorder="1" applyAlignment="1">
      <alignment horizontal="left" vertical="center"/>
    </xf>
    <xf numFmtId="0" fontId="2" fillId="0" borderId="17" xfId="0" applyFont="1" applyFill="1" applyBorder="1" applyAlignment="1">
      <alignment horizontal="center" vertical="center"/>
    </xf>
    <xf numFmtId="9" fontId="2" fillId="0" borderId="8" xfId="0" applyNumberFormat="1" applyFont="1" applyFill="1" applyBorder="1" applyAlignment="1">
      <alignment horizontal="center" vertical="center"/>
    </xf>
    <xf numFmtId="0" fontId="2" fillId="5" borderId="5" xfId="0" applyFont="1" applyFill="1" applyBorder="1" applyAlignment="1">
      <alignment horizontal="left" vertical="center"/>
    </xf>
    <xf numFmtId="0" fontId="2" fillId="5" borderId="1" xfId="0" applyFont="1" applyFill="1" applyBorder="1" applyAlignment="1">
      <alignment horizontal="center" vertical="center"/>
    </xf>
    <xf numFmtId="9" fontId="2" fillId="5" borderId="6" xfId="0" applyNumberFormat="1" applyFont="1" applyFill="1" applyBorder="1" applyAlignment="1">
      <alignment horizontal="center" vertical="center"/>
    </xf>
    <xf numFmtId="0" fontId="2" fillId="5" borderId="7" xfId="0" applyFont="1" applyFill="1" applyBorder="1" applyAlignment="1">
      <alignment horizontal="left" vertical="center"/>
    </xf>
    <xf numFmtId="0" fontId="2" fillId="5" borderId="17" xfId="0" applyFont="1" applyFill="1" applyBorder="1" applyAlignment="1">
      <alignment horizontal="center" vertical="center"/>
    </xf>
    <xf numFmtId="9" fontId="2" fillId="5" borderId="8" xfId="0" applyNumberFormat="1" applyFont="1" applyFill="1" applyBorder="1" applyAlignment="1">
      <alignment horizontal="center"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9" fontId="2" fillId="0" borderId="20" xfId="0" applyNumberFormat="1" applyFont="1" applyFill="1" applyBorder="1" applyAlignment="1">
      <alignment horizontal="center" vertical="center"/>
    </xf>
    <xf numFmtId="0" fontId="3" fillId="4" borderId="7" xfId="0" applyFont="1" applyFill="1" applyBorder="1" applyAlignment="1">
      <alignment horizontal="left" vertical="center"/>
    </xf>
    <xf numFmtId="0" fontId="0" fillId="0" borderId="5" xfId="0" applyFont="1" applyBorder="1" applyAlignment="1">
      <alignment horizontal="left" vertical="center" wrapText="1"/>
    </xf>
    <xf numFmtId="0" fontId="0" fillId="0" borderId="1" xfId="0" applyFont="1" applyBorder="1" applyAlignment="1">
      <alignment horizontal="left" vertical="center" wrapText="1"/>
    </xf>
    <xf numFmtId="0" fontId="0" fillId="0" borderId="6" xfId="0" applyFont="1" applyBorder="1" applyAlignment="1">
      <alignment horizontal="left" vertical="center" wrapText="1"/>
    </xf>
    <xf numFmtId="0" fontId="3" fillId="4" borderId="17" xfId="0" applyFont="1" applyFill="1" applyBorder="1" applyAlignment="1">
      <alignment horizontal="center" vertical="center"/>
    </xf>
    <xf numFmtId="9" fontId="3" fillId="4" borderId="8" xfId="0" applyNumberFormat="1" applyFont="1" applyFill="1" applyBorder="1" applyAlignment="1">
      <alignment horizontal="center" vertical="center"/>
    </xf>
    <xf numFmtId="0" fontId="2" fillId="0" borderId="1" xfId="0" applyFont="1" applyBorder="1" applyAlignment="1">
      <alignment horizontal="right" vertical="center" wrapText="1"/>
    </xf>
    <xf numFmtId="0" fontId="2" fillId="0" borderId="6" xfId="0" applyFont="1" applyBorder="1" applyAlignment="1">
      <alignment horizontal="right" vertical="center"/>
    </xf>
    <xf numFmtId="0" fontId="2" fillId="5" borderId="1" xfId="0" applyFont="1" applyFill="1" applyBorder="1" applyAlignment="1">
      <alignment horizontal="right" vertical="center" wrapText="1"/>
    </xf>
    <xf numFmtId="0" fontId="2" fillId="5" borderId="6" xfId="0" applyFont="1" applyFill="1" applyBorder="1" applyAlignment="1">
      <alignment horizontal="right" vertical="center"/>
    </xf>
    <xf numFmtId="0" fontId="2" fillId="5" borderId="8" xfId="0" applyFont="1" applyFill="1" applyBorder="1" applyAlignment="1">
      <alignment horizontal="right" vertical="center"/>
    </xf>
    <xf numFmtId="0" fontId="2" fillId="5" borderId="4" xfId="0" applyFont="1" applyFill="1" applyBorder="1" applyAlignment="1">
      <alignment horizontal="left" vertical="center"/>
    </xf>
    <xf numFmtId="0" fontId="2" fillId="5" borderId="2" xfId="0" applyFont="1" applyFill="1" applyBorder="1" applyAlignment="1">
      <alignment horizontal="center" vertical="center"/>
    </xf>
    <xf numFmtId="9" fontId="2" fillId="5" borderId="20" xfId="0" applyNumberFormat="1" applyFont="1" applyFill="1" applyBorder="1" applyAlignment="1">
      <alignment horizontal="center" vertical="center"/>
    </xf>
    <xf numFmtId="0" fontId="2" fillId="5" borderId="11" xfId="0" applyFont="1" applyFill="1" applyBorder="1" applyAlignment="1">
      <alignment horizontal="right" vertical="center" wrapText="1"/>
    </xf>
    <xf numFmtId="0" fontId="2" fillId="5" borderId="23" xfId="0" applyFont="1" applyFill="1" applyBorder="1" applyAlignment="1">
      <alignment horizontal="right" vertical="center" wrapText="1"/>
    </xf>
    <xf numFmtId="0" fontId="2" fillId="5" borderId="24" xfId="0" applyFont="1" applyFill="1" applyBorder="1" applyAlignment="1">
      <alignment horizontal="right" vertical="center"/>
    </xf>
    <xf numFmtId="0" fontId="2" fillId="5" borderId="25" xfId="0" applyFont="1" applyFill="1" applyBorder="1" applyAlignment="1">
      <alignment horizontal="right" vertical="center"/>
    </xf>
    <xf numFmtId="0" fontId="2" fillId="5" borderId="15" xfId="0" applyFont="1" applyFill="1" applyBorder="1" applyAlignment="1">
      <alignment horizontal="right" vertical="center"/>
    </xf>
    <xf numFmtId="0" fontId="2" fillId="5" borderId="7" xfId="0" applyFont="1" applyFill="1" applyBorder="1" applyAlignment="1">
      <alignment horizontal="right" vertical="center" wrapText="1"/>
    </xf>
    <xf numFmtId="0" fontId="2" fillId="5" borderId="26" xfId="0" applyFont="1" applyFill="1" applyBorder="1" applyAlignment="1">
      <alignment horizontal="right" vertical="center" wrapText="1"/>
    </xf>
    <xf numFmtId="0" fontId="2" fillId="0" borderId="27" xfId="0" applyFont="1" applyFill="1" applyBorder="1" applyAlignment="1">
      <alignment horizontal="left" vertical="center" wrapText="1"/>
    </xf>
    <xf numFmtId="0" fontId="2" fillId="5" borderId="28"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5" borderId="5" xfId="0" applyFont="1" applyFill="1" applyBorder="1" applyAlignment="1">
      <alignment horizontal="left" vertical="center" wrapText="1"/>
    </xf>
    <xf numFmtId="0" fontId="2" fillId="0" borderId="5" xfId="0" applyFont="1" applyBorder="1" applyAlignment="1">
      <alignment horizontal="right" vertical="center" wrapText="1"/>
    </xf>
    <xf numFmtId="0" fontId="2" fillId="0" borderId="5" xfId="0" applyFont="1" applyBorder="1" applyAlignment="1">
      <alignment horizontal="left" vertical="center" wrapText="1"/>
    </xf>
    <xf numFmtId="0" fontId="2" fillId="5" borderId="5" xfId="0" applyFont="1" applyFill="1" applyBorder="1" applyAlignment="1">
      <alignment horizontal="right" vertical="center" wrapText="1"/>
    </xf>
    <xf numFmtId="0" fontId="2" fillId="5" borderId="30" xfId="0" applyFont="1" applyFill="1" applyBorder="1" applyAlignment="1">
      <alignment horizontal="right" vertical="center" wrapText="1"/>
    </xf>
    <xf numFmtId="0" fontId="0" fillId="0" borderId="5" xfId="0" applyBorder="1" applyAlignment="1">
      <alignment vertical="center" wrapText="1"/>
    </xf>
    <xf numFmtId="0" fontId="2" fillId="0" borderId="5" xfId="0" applyFont="1" applyBorder="1" applyAlignment="1">
      <alignment horizontal="left" vertical="center"/>
    </xf>
    <xf numFmtId="0" fontId="4" fillId="0" borderId="1" xfId="0" applyFont="1" applyFill="1" applyBorder="1" applyAlignment="1" applyProtection="1">
      <alignment horizontal="center" vertical="center"/>
      <protection locked="0"/>
    </xf>
    <xf numFmtId="14" fontId="4" fillId="0" borderId="1" xfId="0" applyNumberFormat="1" applyFont="1" applyFill="1" applyBorder="1" applyAlignment="1" applyProtection="1">
      <alignment horizontal="center" vertical="center"/>
      <protection locked="0"/>
    </xf>
    <xf numFmtId="14" fontId="5" fillId="0" borderId="1" xfId="0" applyNumberFormat="1"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protection locked="0"/>
    </xf>
    <xf numFmtId="14" fontId="6" fillId="0" borderId="1" xfId="0" applyNumberFormat="1"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1" fontId="7" fillId="0" borderId="1" xfId="0" applyNumberFormat="1" applyFont="1" applyFill="1" applyBorder="1" applyAlignment="1" applyProtection="1">
      <alignment horizontal="center" vertical="center"/>
      <protection locked="0"/>
    </xf>
    <xf numFmtId="0" fontId="1" fillId="3" borderId="10"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2" xfId="0" applyFont="1" applyFill="1" applyBorder="1" applyAlignment="1">
      <alignment horizontal="center" vertical="center"/>
    </xf>
    <xf numFmtId="0" fontId="2" fillId="0" borderId="28" xfId="0" applyFont="1" applyFill="1" applyBorder="1" applyAlignment="1">
      <alignment horizontal="right" vertical="center" wrapText="1"/>
    </xf>
    <xf numFmtId="0" fontId="2" fillId="5" borderId="28" xfId="0" applyFont="1" applyFill="1" applyBorder="1" applyAlignment="1">
      <alignment horizontal="right" vertical="center" wrapText="1"/>
    </xf>
    <xf numFmtId="0" fontId="2" fillId="5" borderId="29" xfId="0" applyFont="1" applyFill="1" applyBorder="1" applyAlignment="1">
      <alignment horizontal="right" vertical="center" wrapText="1"/>
    </xf>
  </cellXfs>
  <cellStyles count="1">
    <cellStyle name="Normal" xfId="0" builtinId="0"/>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id="{702D7B86-D42F-4B31-B117-65E2B8FA7FA5}"/>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twoCellAnchor editAs="oneCell">
    <xdr:from>
      <xdr:col>0</xdr:col>
      <xdr:colOff>0</xdr:colOff>
      <xdr:row>1</xdr:row>
      <xdr:rowOff>456828</xdr:rowOff>
    </xdr:from>
    <xdr:to>
      <xdr:col>1</xdr:col>
      <xdr:colOff>29467</xdr:colOff>
      <xdr:row>1</xdr:row>
      <xdr:rowOff>1448632</xdr:rowOff>
    </xdr:to>
    <xdr:pic>
      <xdr:nvPicPr>
        <xdr:cNvPr id="3" name="2 Imagen" descr="descarga.png">
          <a:extLst>
            <a:ext uri="{FF2B5EF4-FFF2-40B4-BE49-F238E27FC236}">
              <a16:creationId xmlns:a16="http://schemas.microsoft.com/office/drawing/2014/main" id="{DBFC11DA-777F-494C-80AC-C281A2646431}"/>
            </a:ext>
          </a:extLst>
        </xdr:cNvPr>
        <xdr:cNvPicPr>
          <a:picLocks noChangeAspect="1"/>
        </xdr:cNvPicPr>
      </xdr:nvPicPr>
      <xdr:blipFill>
        <a:blip xmlns:r="http://schemas.openxmlformats.org/officeDocument/2006/relationships" r:embed="rId1" cstate="print"/>
        <a:stretch>
          <a:fillRect/>
        </a:stretch>
      </xdr:blipFill>
      <xdr:spPr>
        <a:xfrm>
          <a:off x="104211" y="456828"/>
          <a:ext cx="1077498" cy="987042"/>
        </a:xfrm>
        <a:prstGeom prst="rect">
          <a:avLst/>
        </a:prstGeom>
      </xdr:spPr>
    </xdr:pic>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id="{31D304FA-0B22-4B06-A421-8E96DC7253E4}"/>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id="{6D5BC9A8-5F80-4457-A2A5-ED187121CEE0}"/>
            </a:ext>
          </a:extLst>
        </xdr:cNvPr>
        <xdr:cNvSpPr txBox="1"/>
      </xdr:nvSpPr>
      <xdr:spPr>
        <a:xfrm>
          <a:off x="2069224" y="905589"/>
          <a:ext cx="8061106"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a:t>
          </a:r>
          <a:r>
            <a:rPr lang="es-CL" sz="1100">
              <a:solidFill>
                <a:schemeClr val="dk1"/>
              </a:solidFill>
              <a:effectLst/>
              <a:latin typeface="+mn-lt"/>
              <a:ea typeface="+mn-ea"/>
              <a:cs typeface="+mn-cs"/>
            </a:rPr>
            <a:t>Servivio Nacional de Turismo</a:t>
          </a:r>
          <a:endParaRPr lang="es-CL" sz="1100">
            <a:latin typeface="+mn-lt"/>
          </a:endParaRPr>
        </a:p>
        <a:p>
          <a:endParaRPr lang="es-CL" sz="1100">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lang="es-CL" sz="1100">
              <a:latin typeface="+mn-lt"/>
            </a:rPr>
            <a:t>OBJETIVO</a:t>
          </a:r>
          <a:r>
            <a:rPr lang="es-CL" sz="1100" baseline="0">
              <a:latin typeface="+mn-lt"/>
            </a:rPr>
            <a:t>:		</a:t>
          </a:r>
          <a:r>
            <a:rPr lang="es-CL" sz="1100" baseline="0">
              <a:solidFill>
                <a:schemeClr val="dk1"/>
              </a:solidFill>
              <a:effectLst/>
              <a:latin typeface="+mn-lt"/>
              <a:ea typeface="+mn-ea"/>
              <a:cs typeface="+mn-cs"/>
            </a:rPr>
            <a:t>Dar respuesta resolutiva a los reclamos recibidos en la institución</a:t>
          </a:r>
          <a:endParaRPr lang="es-CL" sz="1100" baseline="0">
            <a:latin typeface="+mn-lt"/>
          </a:endParaRPr>
        </a:p>
        <a:p>
          <a:endParaRPr lang="es-CL" sz="1100" baseline="0">
            <a:latin typeface="+mn-lt"/>
          </a:endParaRPr>
        </a:p>
        <a:p>
          <a:r>
            <a:rPr lang="es-CL" sz="1100">
              <a:latin typeface="+mn-lt"/>
            </a:rPr>
            <a:t>FECHA REPORTE:		03-05-2022  11:00                               </a:t>
          </a:r>
        </a:p>
        <a:p>
          <a:endParaRPr lang="es-CL" sz="1100">
            <a:latin typeface="+mn-lt"/>
          </a:endParaRPr>
        </a:p>
        <a:p>
          <a:r>
            <a:rPr lang="es-CL" sz="1100">
              <a:latin typeface="+mn-lt"/>
            </a:rPr>
            <a:t>RESPONSABLE </a:t>
          </a:r>
          <a:r>
            <a:rPr lang="es-CL" sz="1100" baseline="0">
              <a:latin typeface="+mn-lt"/>
            </a:rPr>
            <a:t>ENVÍO INFORMACIÓN: 	Claudia Meza Morillo</a:t>
          </a:r>
        </a:p>
        <a:p>
          <a:endParaRPr lang="es-CL" sz="1100" baseline="0">
            <a:latin typeface="+mn-lt"/>
          </a:endParaRPr>
        </a:p>
        <a:p>
          <a:r>
            <a:rPr lang="es-CL" sz="1100" baseline="0">
              <a:latin typeface="+mn-lt"/>
            </a:rPr>
            <a:t>TIPO DE REPORTE:		MANUAL</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id="{CEF1B4A4-1AB8-4212-A3BA-3FA5AD51D70E}"/>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id="{EE18986E-B0A6-4653-B7AE-24B53C1AD06D}"/>
            </a:ext>
          </a:extLst>
        </xdr:cNvPr>
        <xdr:cNvCxnSpPr/>
      </xdr:nvCxnSpPr>
      <xdr:spPr>
        <a:xfrm flipV="1">
          <a:off x="2069224" y="1507906"/>
          <a:ext cx="8061106"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id="{C2C6FFED-5727-4045-83A3-BB5D0D10006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xdr:row>
      <xdr:rowOff>1557616</xdr:rowOff>
    </xdr:from>
    <xdr:to>
      <xdr:col>1</xdr:col>
      <xdr:colOff>28261</xdr:colOff>
      <xdr:row>1</xdr:row>
      <xdr:rowOff>1999408</xdr:rowOff>
    </xdr:to>
    <xdr:pic>
      <xdr:nvPicPr>
        <xdr:cNvPr id="15" name="Imagen 14">
          <a:extLst>
            <a:ext uri="{FF2B5EF4-FFF2-40B4-BE49-F238E27FC236}">
              <a16:creationId xmlns:a16="http://schemas.microsoft.com/office/drawing/2014/main" id="{6F8E42A2-33C8-4B26-B44C-A3B05DD16B4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2088" b="38726"/>
        <a:stretch/>
      </xdr:blipFill>
      <xdr:spPr>
        <a:xfrm>
          <a:off x="90224" y="1557616"/>
          <a:ext cx="1085816" cy="437030"/>
        </a:xfrm>
        <a:prstGeom prst="rect">
          <a:avLst/>
        </a:prstGeom>
      </xdr:spPr>
    </xdr:pic>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a16="http://schemas.microsoft.com/office/drawing/2014/main" id="{7246C180-5354-4C28-A785-549987C19224}"/>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9" name="66 Conector recto">
          <a:extLst>
            <a:ext uri="{FF2B5EF4-FFF2-40B4-BE49-F238E27FC236}">
              <a16:creationId xmlns:a16="http://schemas.microsoft.com/office/drawing/2014/main" id="{A50688EE-7B02-4BD9-B966-8CDD1ED135DE}"/>
            </a:ext>
          </a:extLst>
        </xdr:cNvPr>
        <xdr:cNvCxnSpPr/>
      </xdr:nvCxnSpPr>
      <xdr:spPr>
        <a:xfrm flipV="1">
          <a:off x="2069224" y="1860332"/>
          <a:ext cx="8061106"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22</xdr:row>
      <xdr:rowOff>47624</xdr:rowOff>
    </xdr:from>
    <xdr:to>
      <xdr:col>3</xdr:col>
      <xdr:colOff>1104901</xdr:colOff>
      <xdr:row>58</xdr:row>
      <xdr:rowOff>133350</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1" y="6010274"/>
          <a:ext cx="7581900" cy="69437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100"/>
            <a:t>NOTAS: </a:t>
          </a:r>
        </a:p>
        <a:p>
          <a:r>
            <a:rPr lang="en-US" sz="1100" b="1">
              <a:solidFill>
                <a:schemeClr val="dk1"/>
              </a:solidFill>
              <a:effectLst/>
              <a:latin typeface="+mn-lt"/>
              <a:ea typeface="+mn-ea"/>
              <a:cs typeface="+mn-cs"/>
            </a:rPr>
            <a:t>Notas:</a:t>
          </a:r>
          <a:endParaRPr lang="es-CL">
            <a:effectLst/>
          </a:endParaRPr>
        </a:p>
        <a:p>
          <a:r>
            <a:rPr lang="en-US" sz="1100" baseline="0">
              <a:solidFill>
                <a:schemeClr val="dk1"/>
              </a:solidFill>
              <a:effectLst/>
              <a:latin typeface="+mn-lt"/>
              <a:ea typeface="+mn-ea"/>
              <a:cs typeface="+mn-cs"/>
            </a:rPr>
            <a:t>1. El Servicio cuenta con un formulario web mediante el cual los usuarios(as) ingresan los reclamos, denominado “contáctenos”, el tratamiento del reclamo se realiza fuera de dicho sistema dado que no cuenta con todas las funcionalidades necesarias para la gestión de los mismos. </a:t>
          </a:r>
        </a:p>
        <a:p>
          <a:r>
            <a:rPr lang="en-US" sz="1100" baseline="0">
              <a:solidFill>
                <a:schemeClr val="dk1"/>
              </a:solidFill>
              <a:effectLst/>
              <a:latin typeface="+mn-lt"/>
              <a:ea typeface="+mn-ea"/>
              <a:cs typeface="+mn-cs"/>
            </a:rPr>
            <a:t>2. La base de datos consignada en este medio de verificación contiene las columnas que son exigidas por el decreto, el archivo de control interno del servicio cuenta con más información para la gestión de los reclamos.</a:t>
          </a:r>
          <a:endParaRPr lang="es-CL">
            <a:effectLst/>
          </a:endParaRPr>
        </a:p>
        <a:p>
          <a:r>
            <a:rPr lang="en-US" sz="1100">
              <a:solidFill>
                <a:schemeClr val="dk1"/>
              </a:solidFill>
              <a:effectLst/>
              <a:latin typeface="+mn-lt"/>
              <a:ea typeface="+mn-ea"/>
              <a:cs typeface="+mn-cs"/>
            </a:rPr>
            <a:t>3. Los reclamos </a:t>
          </a:r>
          <a:r>
            <a:rPr lang="es-CL" sz="1100" b="0" i="0" u="none" strike="noStrike">
              <a:solidFill>
                <a:schemeClr val="dk1"/>
              </a:solidFill>
              <a:effectLst/>
              <a:latin typeface="+mn-lt"/>
              <a:ea typeface="+mn-ea"/>
              <a:cs typeface="+mn-cs"/>
            </a:rPr>
            <a:t>1175,</a:t>
          </a:r>
          <a:r>
            <a:rPr lang="es-CL"/>
            <a:t> </a:t>
          </a:r>
          <a:r>
            <a:rPr lang="es-CL" sz="1100" b="0" i="0" u="none" strike="noStrike">
              <a:solidFill>
                <a:schemeClr val="dk1"/>
              </a:solidFill>
              <a:effectLst/>
              <a:latin typeface="+mn-lt"/>
              <a:ea typeface="+mn-ea"/>
              <a:cs typeface="+mn-cs"/>
            </a:rPr>
            <a:t>1245,</a:t>
          </a:r>
          <a:r>
            <a:rPr lang="es-CL"/>
            <a:t> </a:t>
          </a:r>
          <a:r>
            <a:rPr lang="es-CL" sz="1100" b="0" i="0" u="none" strike="noStrike">
              <a:solidFill>
                <a:schemeClr val="dk1"/>
              </a:solidFill>
              <a:effectLst/>
              <a:latin typeface="+mn-lt"/>
              <a:ea typeface="+mn-ea"/>
              <a:cs typeface="+mn-cs"/>
            </a:rPr>
            <a:t>1274,</a:t>
          </a:r>
          <a:r>
            <a:rPr lang="es-CL"/>
            <a:t> </a:t>
          </a:r>
          <a:r>
            <a:rPr lang="es-CL" sz="1100" b="0" i="0" u="none" strike="noStrike">
              <a:solidFill>
                <a:schemeClr val="dk1"/>
              </a:solidFill>
              <a:effectLst/>
              <a:latin typeface="+mn-lt"/>
              <a:ea typeface="+mn-ea"/>
              <a:cs typeface="+mn-cs"/>
            </a:rPr>
            <a:t>1299,</a:t>
          </a:r>
          <a:r>
            <a:rPr lang="es-CL"/>
            <a:t> </a:t>
          </a:r>
          <a:r>
            <a:rPr lang="es-CL" sz="1100" b="0" i="0" u="none" strike="noStrike">
              <a:solidFill>
                <a:schemeClr val="dk1"/>
              </a:solidFill>
              <a:effectLst/>
              <a:latin typeface="+mn-lt"/>
              <a:ea typeface="+mn-ea"/>
              <a:cs typeface="+mn-cs"/>
            </a:rPr>
            <a:t>1327,</a:t>
          </a:r>
          <a:r>
            <a:rPr lang="es-CL"/>
            <a:t> </a:t>
          </a:r>
          <a:r>
            <a:rPr lang="es-CL" sz="1100" b="0" i="0" u="none" strike="noStrike">
              <a:solidFill>
                <a:schemeClr val="dk1"/>
              </a:solidFill>
              <a:effectLst/>
              <a:latin typeface="+mn-lt"/>
              <a:ea typeface="+mn-ea"/>
              <a:cs typeface="+mn-cs"/>
            </a:rPr>
            <a:t>1366,</a:t>
          </a:r>
          <a:r>
            <a:rPr lang="es-CL"/>
            <a:t> </a:t>
          </a:r>
          <a:r>
            <a:rPr lang="es-CL" sz="1100" b="0" i="0" u="none" strike="noStrike">
              <a:solidFill>
                <a:schemeClr val="dk1"/>
              </a:solidFill>
              <a:effectLst/>
              <a:latin typeface="+mn-lt"/>
              <a:ea typeface="+mn-ea"/>
              <a:cs typeface="+mn-cs"/>
            </a:rPr>
            <a:t>1372,</a:t>
          </a:r>
          <a:r>
            <a:rPr lang="es-CL"/>
            <a:t> </a:t>
          </a:r>
          <a:r>
            <a:rPr lang="es-CL" sz="1100" b="0" i="0" u="none" strike="noStrike">
              <a:solidFill>
                <a:schemeClr val="dk1"/>
              </a:solidFill>
              <a:effectLst/>
              <a:latin typeface="+mn-lt"/>
              <a:ea typeface="+mn-ea"/>
              <a:cs typeface="+mn-cs"/>
            </a:rPr>
            <a:t>1387,</a:t>
          </a:r>
          <a:r>
            <a:rPr lang="es-CL"/>
            <a:t> </a:t>
          </a:r>
          <a:r>
            <a:rPr lang="es-CL" sz="1100" b="0" i="0" u="none" strike="noStrike">
              <a:solidFill>
                <a:schemeClr val="dk1"/>
              </a:solidFill>
              <a:effectLst/>
              <a:latin typeface="+mn-lt"/>
              <a:ea typeface="+mn-ea"/>
              <a:cs typeface="+mn-cs"/>
            </a:rPr>
            <a:t>1476,</a:t>
          </a:r>
          <a:r>
            <a:rPr lang="es-CL"/>
            <a:t> </a:t>
          </a:r>
          <a:r>
            <a:rPr lang="es-CL" sz="1100" b="0" i="0" u="none" strike="noStrike">
              <a:solidFill>
                <a:schemeClr val="dk1"/>
              </a:solidFill>
              <a:effectLst/>
              <a:latin typeface="+mn-lt"/>
              <a:ea typeface="+mn-ea"/>
              <a:cs typeface="+mn-cs"/>
            </a:rPr>
            <a:t>1494,</a:t>
          </a:r>
          <a:r>
            <a:rPr lang="es-CL"/>
            <a:t> </a:t>
          </a:r>
          <a:r>
            <a:rPr lang="es-CL" sz="1100" b="0" i="0" u="none" strike="noStrike">
              <a:solidFill>
                <a:schemeClr val="dk1"/>
              </a:solidFill>
              <a:effectLst/>
              <a:latin typeface="+mn-lt"/>
              <a:ea typeface="+mn-ea"/>
              <a:cs typeface="+mn-cs"/>
            </a:rPr>
            <a:t>1504,</a:t>
          </a:r>
          <a:r>
            <a:rPr lang="es-CL"/>
            <a:t> </a:t>
          </a:r>
          <a:r>
            <a:rPr lang="es-CL" sz="1100" b="0" i="0" u="none" strike="noStrike">
              <a:solidFill>
                <a:schemeClr val="dk1"/>
              </a:solidFill>
              <a:effectLst/>
              <a:latin typeface="+mn-lt"/>
              <a:ea typeface="+mn-ea"/>
              <a:cs typeface="+mn-cs"/>
            </a:rPr>
            <a:t>1506,</a:t>
          </a:r>
          <a:r>
            <a:rPr lang="es-CL"/>
            <a:t> </a:t>
          </a:r>
          <a:r>
            <a:rPr lang="es-CL" sz="1100" b="0" i="0" u="none" strike="noStrike">
              <a:solidFill>
                <a:schemeClr val="dk1"/>
              </a:solidFill>
              <a:effectLst/>
              <a:latin typeface="+mn-lt"/>
              <a:ea typeface="+mn-ea"/>
              <a:cs typeface="+mn-cs"/>
            </a:rPr>
            <a:t>1522 y</a:t>
          </a:r>
          <a:r>
            <a:rPr lang="es-CL"/>
            <a:t> </a:t>
          </a:r>
          <a:r>
            <a:rPr lang="es-CL" sz="1100" b="0" i="0" u="none" strike="noStrike">
              <a:solidFill>
                <a:schemeClr val="dk1"/>
              </a:solidFill>
              <a:effectLst/>
              <a:latin typeface="+mn-lt"/>
              <a:ea typeface="+mn-ea"/>
              <a:cs typeface="+mn-cs"/>
            </a:rPr>
            <a:t>1549</a:t>
          </a:r>
          <a:r>
            <a:rPr lang="es-CL"/>
            <a:t> </a:t>
          </a:r>
          <a:r>
            <a:rPr lang="es-CL" sz="1100">
              <a:solidFill>
                <a:schemeClr val="dk1"/>
              </a:solidFill>
              <a:effectLst/>
              <a:latin typeface="+mn-lt"/>
              <a:ea typeface="+mn-ea"/>
              <a:cs typeface="+mn-cs"/>
            </a:rPr>
            <a:t>,</a:t>
          </a:r>
          <a:r>
            <a:rPr lang="en-US" sz="1100">
              <a:solidFill>
                <a:schemeClr val="dk1"/>
              </a:solidFill>
              <a:effectLst/>
              <a:latin typeface="+mn-lt"/>
              <a:ea typeface="+mn-ea"/>
              <a:cs typeface="+mn-cs"/>
            </a:rPr>
            <a:t> no fueron subsanados dentro de los 5 días hábiles por los usuarios, por lo cual se dio por desistido el reclamo y se envió correo de cierre.  </a:t>
          </a:r>
        </a:p>
        <a:p>
          <a:r>
            <a:rPr lang="en-US" sz="1100">
              <a:solidFill>
                <a:schemeClr val="dk1"/>
              </a:solidFill>
              <a:effectLst/>
              <a:latin typeface="+mn-lt"/>
              <a:ea typeface="+mn-ea"/>
              <a:cs typeface="+mn-cs"/>
            </a:rPr>
            <a:t>4. En relación al requisito técnico N° 3 que dice "se entiende por respuesta resolutiva la que contiene decisiones definitivas que responden a lo solicitado por el usuario y dan cierre al caso.". El servicio aplica el criterio de respuesta resolutiva considerando lo antes descrito, el quehacer del servicio y la normativa vigente, otorgando la mejor respuesta a lo expuesto por el usuario o usuaria. </a:t>
          </a:r>
          <a:r>
            <a:rPr lang="en-US" sz="1100">
              <a:solidFill>
                <a:sysClr val="windowText" lastClr="000000"/>
              </a:solidFill>
              <a:effectLst/>
              <a:latin typeface="+mn-lt"/>
              <a:ea typeface="+mn-ea"/>
              <a:cs typeface="+mn-cs"/>
            </a:rPr>
            <a:t>Asimismo, en aquellos reclamos en los que el servicio no tiene una injerencia legal para pronunciarse o ejecutar alguna acción, se le da respuesta al usuario informándole de la situación,</a:t>
          </a:r>
          <a:r>
            <a:rPr lang="en-US" sz="1100" baseline="0">
              <a:solidFill>
                <a:sysClr val="windowText" lastClr="000000"/>
              </a:solidFill>
              <a:effectLst/>
              <a:latin typeface="+mn-lt"/>
              <a:ea typeface="+mn-ea"/>
              <a:cs typeface="+mn-cs"/>
            </a:rPr>
            <a:t> además de derivar al/los organismo/s competente/s.</a:t>
          </a:r>
          <a:endParaRPr lang="es-CL">
            <a:solidFill>
              <a:sysClr val="windowText" lastClr="000000"/>
            </a:solidFill>
            <a:effectLst/>
          </a:endParaRPr>
        </a:p>
        <a:p>
          <a:r>
            <a:rPr lang="en-US" sz="1100" baseline="0">
              <a:solidFill>
                <a:schemeClr val="dk1"/>
              </a:solidFill>
              <a:effectLst/>
              <a:latin typeface="+mn-lt"/>
              <a:ea typeface="+mn-ea"/>
              <a:cs typeface="+mn-cs"/>
            </a:rPr>
            <a:t>5.- Debido a que se realiza control manual de la gestión de reclamos, los identificadores de ingreso y salida/emisión de la respuesta son iguales, dado que permite un mejor orden y trazabilidad de éstos para el servicio .</a:t>
          </a:r>
          <a:endParaRPr lang="es-CL">
            <a:effectLst/>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0EC1B-D77B-4624-BCA3-5D3F2324E3EA}">
  <dimension ref="A2:D18"/>
  <sheetViews>
    <sheetView tabSelected="1" zoomScaleNormal="100" workbookViewId="0">
      <selection activeCell="D5" sqref="D5"/>
    </sheetView>
  </sheetViews>
  <sheetFormatPr baseColWidth="10" defaultColWidth="11.42578125" defaultRowHeight="15" x14ac:dyDescent="0.25"/>
  <cols>
    <col min="1" max="1" width="15.7109375" style="1" customWidth="1"/>
    <col min="2" max="4" width="40.7109375" style="1" customWidth="1"/>
    <col min="5" max="16384" width="11.42578125" style="1"/>
  </cols>
  <sheetData>
    <row r="2" spans="1:4" ht="203.25" customHeight="1" x14ac:dyDescent="0.25">
      <c r="A2" s="2"/>
      <c r="B2" s="2"/>
      <c r="C2" s="2"/>
      <c r="D2" s="2"/>
    </row>
    <row r="3" spans="1:4" ht="15.75" thickBot="1" x14ac:dyDescent="0.3"/>
    <row r="4" spans="1:4" s="22" customFormat="1" ht="15.75" thickBot="1" x14ac:dyDescent="0.3">
      <c r="A4" s="23" t="s">
        <v>1</v>
      </c>
      <c r="B4" s="24" t="s">
        <v>41</v>
      </c>
      <c r="C4" s="24" t="s">
        <v>42</v>
      </c>
      <c r="D4" s="25" t="s">
        <v>24</v>
      </c>
    </row>
    <row r="5" spans="1:4" ht="14.25" customHeight="1" x14ac:dyDescent="0.25">
      <c r="A5" s="26" t="s">
        <v>43</v>
      </c>
      <c r="B5" s="27">
        <v>12</v>
      </c>
      <c r="C5" s="27"/>
      <c r="D5" s="28">
        <f>C5/B5</f>
        <v>0</v>
      </c>
    </row>
    <row r="6" spans="1:4" x14ac:dyDescent="0.25">
      <c r="A6" s="29" t="s">
        <v>2</v>
      </c>
      <c r="B6" s="30">
        <f>+B5+26</f>
        <v>38</v>
      </c>
      <c r="C6" s="30">
        <v>13</v>
      </c>
      <c r="D6" s="31">
        <f>C6/B6</f>
        <v>0.34210526315789475</v>
      </c>
    </row>
    <row r="7" spans="1:4" x14ac:dyDescent="0.25">
      <c r="A7" s="29" t="s">
        <v>3</v>
      </c>
      <c r="B7" s="30">
        <f>+B6+11</f>
        <v>49</v>
      </c>
      <c r="C7" s="30">
        <f>+C6+9</f>
        <v>22</v>
      </c>
      <c r="D7" s="31">
        <f>C7/B7</f>
        <v>0.44897959183673469</v>
      </c>
    </row>
    <row r="8" spans="1:4" ht="15.75" thickBot="1" x14ac:dyDescent="0.3">
      <c r="A8" s="32" t="s">
        <v>4</v>
      </c>
      <c r="B8" s="33">
        <f>+B7+36</f>
        <v>85</v>
      </c>
      <c r="C8" s="33">
        <f>+C7+31</f>
        <v>53</v>
      </c>
      <c r="D8" s="34">
        <f t="shared" ref="D8:D18" si="0">C8/B8</f>
        <v>0.62352941176470589</v>
      </c>
    </row>
    <row r="9" spans="1:4" ht="14.25" customHeight="1" x14ac:dyDescent="0.25">
      <c r="A9" s="55" t="s">
        <v>5</v>
      </c>
      <c r="B9" s="56">
        <f>+B8+38</f>
        <v>123</v>
      </c>
      <c r="C9" s="56">
        <f>+C8+23</f>
        <v>76</v>
      </c>
      <c r="D9" s="57">
        <f t="shared" si="0"/>
        <v>0.61788617886178865</v>
      </c>
    </row>
    <row r="10" spans="1:4" x14ac:dyDescent="0.25">
      <c r="A10" s="35" t="s">
        <v>6</v>
      </c>
      <c r="B10" s="36"/>
      <c r="C10" s="36"/>
      <c r="D10" s="37" t="e">
        <f t="shared" si="0"/>
        <v>#DIV/0!</v>
      </c>
    </row>
    <row r="11" spans="1:4" x14ac:dyDescent="0.25">
      <c r="A11" s="35" t="s">
        <v>7</v>
      </c>
      <c r="B11" s="36"/>
      <c r="C11" s="36"/>
      <c r="D11" s="37" t="e">
        <f t="shared" si="0"/>
        <v>#DIV/0!</v>
      </c>
    </row>
    <row r="12" spans="1:4" x14ac:dyDescent="0.25">
      <c r="A12" s="35" t="s">
        <v>8</v>
      </c>
      <c r="B12" s="36"/>
      <c r="C12" s="36"/>
      <c r="D12" s="37" t="e">
        <f t="shared" si="0"/>
        <v>#DIV/0!</v>
      </c>
    </row>
    <row r="13" spans="1:4" ht="15.75" thickBot="1" x14ac:dyDescent="0.3">
      <c r="A13" s="38" t="s">
        <v>9</v>
      </c>
      <c r="B13" s="39"/>
      <c r="C13" s="39"/>
      <c r="D13" s="40" t="e">
        <f t="shared" si="0"/>
        <v>#DIV/0!</v>
      </c>
    </row>
    <row r="14" spans="1:4" ht="14.25" customHeight="1" x14ac:dyDescent="0.25">
      <c r="A14" s="26" t="s">
        <v>13</v>
      </c>
      <c r="B14" s="27"/>
      <c r="C14" s="27"/>
      <c r="D14" s="28" t="e">
        <f t="shared" si="0"/>
        <v>#DIV/0!</v>
      </c>
    </row>
    <row r="15" spans="1:4" ht="15.75" thickBot="1" x14ac:dyDescent="0.3">
      <c r="A15" s="32" t="s">
        <v>14</v>
      </c>
      <c r="B15" s="33"/>
      <c r="C15" s="33"/>
      <c r="D15" s="34" t="e">
        <f t="shared" si="0"/>
        <v>#DIV/0!</v>
      </c>
    </row>
    <row r="16" spans="1:4" x14ac:dyDescent="0.25">
      <c r="A16" s="41" t="s">
        <v>15</v>
      </c>
      <c r="B16" s="42"/>
      <c r="C16" s="42"/>
      <c r="D16" s="43" t="e">
        <f t="shared" si="0"/>
        <v>#DIV/0!</v>
      </c>
    </row>
    <row r="17" spans="1:4" x14ac:dyDescent="0.25">
      <c r="A17" s="29" t="s">
        <v>16</v>
      </c>
      <c r="B17" s="30"/>
      <c r="C17" s="30"/>
      <c r="D17" s="31" t="e">
        <f t="shared" si="0"/>
        <v>#DIV/0!</v>
      </c>
    </row>
    <row r="18" spans="1:4" ht="15.75" thickBot="1" x14ac:dyDescent="0.3">
      <c r="A18" s="44" t="s">
        <v>25</v>
      </c>
      <c r="B18" s="48">
        <f>+B9</f>
        <v>123</v>
      </c>
      <c r="C18" s="48">
        <f>+C9</f>
        <v>76</v>
      </c>
      <c r="D18" s="49">
        <f t="shared" si="0"/>
        <v>0.61788617886178865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11"/>
  <sheetViews>
    <sheetView zoomScaleNormal="100" workbookViewId="0">
      <selection activeCell="E22" sqref="E22"/>
    </sheetView>
  </sheetViews>
  <sheetFormatPr baseColWidth="10" defaultColWidth="11.42578125" defaultRowHeight="15" x14ac:dyDescent="0.25"/>
  <cols>
    <col min="1" max="1" width="30.7109375" style="45" customWidth="1"/>
    <col min="2" max="5" width="30.7109375" style="46" customWidth="1"/>
    <col min="6" max="6" width="30.7109375" style="47" customWidth="1"/>
    <col min="7" max="16384" width="11.42578125" style="20"/>
  </cols>
  <sheetData>
    <row r="1" spans="1:6" ht="15.75" thickBot="1" x14ac:dyDescent="0.3">
      <c r="A1" s="18"/>
      <c r="B1" s="18"/>
      <c r="C1" s="19"/>
      <c r="D1" s="19"/>
      <c r="E1" s="19"/>
      <c r="F1" s="19"/>
    </row>
    <row r="2" spans="1:6" ht="15.75" thickBot="1" x14ac:dyDescent="0.3">
      <c r="A2" s="84" t="s">
        <v>44</v>
      </c>
      <c r="B2" s="85"/>
      <c r="C2" s="85"/>
      <c r="D2" s="85"/>
      <c r="E2" s="85"/>
      <c r="F2" s="86"/>
    </row>
    <row r="3" spans="1:6" ht="15.75" thickBot="1" x14ac:dyDescent="0.3">
      <c r="A3" s="20"/>
      <c r="B3" s="20"/>
      <c r="C3" s="21"/>
      <c r="D3" s="21"/>
      <c r="E3" s="21"/>
      <c r="F3" s="21"/>
    </row>
    <row r="4" spans="1:6" ht="45.75" thickBot="1" x14ac:dyDescent="0.3">
      <c r="A4" s="10" t="s">
        <v>26</v>
      </c>
      <c r="B4" s="11" t="s">
        <v>20</v>
      </c>
      <c r="C4" s="11" t="s">
        <v>27</v>
      </c>
      <c r="D4" s="11" t="s">
        <v>21</v>
      </c>
      <c r="E4" s="11" t="s">
        <v>28</v>
      </c>
      <c r="F4" s="12" t="s">
        <v>29</v>
      </c>
    </row>
    <row r="5" spans="1:6" x14ac:dyDescent="0.25">
      <c r="A5" s="75">
        <v>1283531325</v>
      </c>
      <c r="B5" s="78" t="s">
        <v>49</v>
      </c>
      <c r="C5" s="76">
        <v>44230</v>
      </c>
      <c r="D5" s="76">
        <v>44593</v>
      </c>
      <c r="E5" s="75">
        <v>1283531325</v>
      </c>
      <c r="F5" s="78" t="s">
        <v>0</v>
      </c>
    </row>
    <row r="6" spans="1:6" x14ac:dyDescent="0.25">
      <c r="A6" s="75">
        <v>705649279</v>
      </c>
      <c r="B6" s="75" t="s">
        <v>50</v>
      </c>
      <c r="C6" s="76">
        <v>44243</v>
      </c>
      <c r="D6" s="76">
        <v>44587</v>
      </c>
      <c r="E6" s="75">
        <v>705649279</v>
      </c>
      <c r="F6" s="75" t="s">
        <v>48</v>
      </c>
    </row>
    <row r="7" spans="1:6" x14ac:dyDescent="0.25">
      <c r="A7" s="75">
        <v>981</v>
      </c>
      <c r="B7" s="75" t="s">
        <v>49</v>
      </c>
      <c r="C7" s="76">
        <v>44515</v>
      </c>
      <c r="D7" s="76">
        <v>44588</v>
      </c>
      <c r="E7" s="75">
        <v>981</v>
      </c>
      <c r="F7" s="75" t="s">
        <v>0</v>
      </c>
    </row>
    <row r="8" spans="1:6" x14ac:dyDescent="0.25">
      <c r="A8" s="78">
        <v>985</v>
      </c>
      <c r="B8" s="75" t="s">
        <v>50</v>
      </c>
      <c r="C8" s="77">
        <v>44515</v>
      </c>
      <c r="D8" s="77">
        <v>44572</v>
      </c>
      <c r="E8" s="78">
        <v>985</v>
      </c>
      <c r="F8" s="75" t="s">
        <v>48</v>
      </c>
    </row>
    <row r="9" spans="1:6" x14ac:dyDescent="0.25">
      <c r="A9" s="75">
        <v>990</v>
      </c>
      <c r="B9" s="75" t="s">
        <v>49</v>
      </c>
      <c r="C9" s="76">
        <v>44516</v>
      </c>
      <c r="D9" s="76">
        <v>44568</v>
      </c>
      <c r="E9" s="75">
        <v>990</v>
      </c>
      <c r="F9" s="75" t="s">
        <v>0</v>
      </c>
    </row>
    <row r="10" spans="1:6" x14ac:dyDescent="0.25">
      <c r="A10" s="75">
        <v>1096</v>
      </c>
      <c r="B10" s="75" t="s">
        <v>50</v>
      </c>
      <c r="C10" s="77">
        <v>44540</v>
      </c>
      <c r="D10" s="76">
        <v>44572</v>
      </c>
      <c r="E10" s="75">
        <v>1096</v>
      </c>
      <c r="F10" s="75" t="s">
        <v>48</v>
      </c>
    </row>
    <row r="11" spans="1:6" x14ac:dyDescent="0.25">
      <c r="A11" s="75">
        <v>1121</v>
      </c>
      <c r="B11" s="78" t="s">
        <v>49</v>
      </c>
      <c r="C11" s="76">
        <v>44548</v>
      </c>
      <c r="D11" s="76">
        <v>44571</v>
      </c>
      <c r="E11" s="75">
        <v>1121</v>
      </c>
      <c r="F11" s="75" t="s">
        <v>0</v>
      </c>
    </row>
    <row r="12" spans="1:6" x14ac:dyDescent="0.25">
      <c r="A12" s="78">
        <v>1122</v>
      </c>
      <c r="B12" s="78" t="s">
        <v>49</v>
      </c>
      <c r="C12" s="76">
        <v>44549</v>
      </c>
      <c r="D12" s="76">
        <v>44571</v>
      </c>
      <c r="E12" s="78">
        <v>1122</v>
      </c>
      <c r="F12" s="75" t="s">
        <v>0</v>
      </c>
    </row>
    <row r="13" spans="1:6" x14ac:dyDescent="0.25">
      <c r="A13" s="75">
        <v>1137</v>
      </c>
      <c r="B13" s="78" t="s">
        <v>50</v>
      </c>
      <c r="C13" s="76">
        <v>44552</v>
      </c>
      <c r="D13" s="76">
        <v>44573</v>
      </c>
      <c r="E13" s="75">
        <v>1137</v>
      </c>
      <c r="F13" s="75" t="s">
        <v>48</v>
      </c>
    </row>
    <row r="14" spans="1:6" x14ac:dyDescent="0.25">
      <c r="A14" s="78">
        <v>1143</v>
      </c>
      <c r="B14" s="78" t="s">
        <v>50</v>
      </c>
      <c r="C14" s="77">
        <v>44553</v>
      </c>
      <c r="D14" s="77">
        <v>44572</v>
      </c>
      <c r="E14" s="78">
        <v>1143</v>
      </c>
      <c r="F14" s="75" t="s">
        <v>48</v>
      </c>
    </row>
    <row r="15" spans="1:6" x14ac:dyDescent="0.25">
      <c r="A15" s="75">
        <v>1146</v>
      </c>
      <c r="B15" s="78" t="s">
        <v>49</v>
      </c>
      <c r="C15" s="76">
        <v>44555</v>
      </c>
      <c r="D15" s="76">
        <v>44575</v>
      </c>
      <c r="E15" s="75">
        <v>1146</v>
      </c>
      <c r="F15" s="75" t="s">
        <v>0</v>
      </c>
    </row>
    <row r="16" spans="1:6" x14ac:dyDescent="0.25">
      <c r="A16" s="75">
        <v>1151</v>
      </c>
      <c r="B16" s="75" t="s">
        <v>49</v>
      </c>
      <c r="C16" s="76">
        <v>44557</v>
      </c>
      <c r="D16" s="76">
        <v>44571</v>
      </c>
      <c r="E16" s="75">
        <v>1151</v>
      </c>
      <c r="F16" s="75" t="s">
        <v>0</v>
      </c>
    </row>
    <row r="17" spans="1:6" x14ac:dyDescent="0.25">
      <c r="A17" s="75">
        <v>1154</v>
      </c>
      <c r="B17" s="75" t="s">
        <v>49</v>
      </c>
      <c r="C17" s="76">
        <v>44557</v>
      </c>
      <c r="D17" s="76">
        <v>44571</v>
      </c>
      <c r="E17" s="75">
        <v>1154</v>
      </c>
      <c r="F17" s="75" t="s">
        <v>0</v>
      </c>
    </row>
    <row r="18" spans="1:6" x14ac:dyDescent="0.25">
      <c r="A18" s="75">
        <v>1158</v>
      </c>
      <c r="B18" s="75" t="s">
        <v>49</v>
      </c>
      <c r="C18" s="76">
        <v>44557</v>
      </c>
      <c r="D18" s="76">
        <v>44607</v>
      </c>
      <c r="E18" s="75">
        <v>1158</v>
      </c>
      <c r="F18" s="75" t="s">
        <v>0</v>
      </c>
    </row>
    <row r="19" spans="1:6" x14ac:dyDescent="0.25">
      <c r="A19" s="75">
        <v>1160</v>
      </c>
      <c r="B19" s="75" t="s">
        <v>49</v>
      </c>
      <c r="C19" s="76">
        <v>44558</v>
      </c>
      <c r="D19" s="76">
        <v>44587</v>
      </c>
      <c r="E19" s="75">
        <v>1160</v>
      </c>
      <c r="F19" s="75" t="s">
        <v>0</v>
      </c>
    </row>
    <row r="20" spans="1:6" x14ac:dyDescent="0.25">
      <c r="A20" s="78">
        <v>1163</v>
      </c>
      <c r="B20" s="78" t="s">
        <v>49</v>
      </c>
      <c r="C20" s="77">
        <v>44559</v>
      </c>
      <c r="D20" s="76">
        <v>44575</v>
      </c>
      <c r="E20" s="78">
        <v>1163</v>
      </c>
      <c r="F20" s="75" t="s">
        <v>0</v>
      </c>
    </row>
    <row r="21" spans="1:6" x14ac:dyDescent="0.25">
      <c r="A21" s="75">
        <v>1171</v>
      </c>
      <c r="B21" s="75" t="s">
        <v>49</v>
      </c>
      <c r="C21" s="76">
        <v>44560</v>
      </c>
      <c r="D21" s="76">
        <v>44575</v>
      </c>
      <c r="E21" s="75">
        <v>1171</v>
      </c>
      <c r="F21" s="75" t="s">
        <v>0</v>
      </c>
    </row>
    <row r="22" spans="1:6" x14ac:dyDescent="0.25">
      <c r="A22" s="78">
        <v>1175</v>
      </c>
      <c r="B22" s="75" t="s">
        <v>51</v>
      </c>
      <c r="C22" s="77">
        <v>44561</v>
      </c>
      <c r="D22" s="76">
        <v>44568</v>
      </c>
      <c r="E22" s="78">
        <v>1175</v>
      </c>
      <c r="F22" s="75" t="s">
        <v>47</v>
      </c>
    </row>
    <row r="23" spans="1:6" x14ac:dyDescent="0.25">
      <c r="A23" s="75">
        <v>1178</v>
      </c>
      <c r="B23" s="75" t="s">
        <v>50</v>
      </c>
      <c r="C23" s="76">
        <v>44562</v>
      </c>
      <c r="D23" s="77">
        <v>44593</v>
      </c>
      <c r="E23" s="75">
        <v>1178</v>
      </c>
      <c r="F23" s="75" t="s">
        <v>48</v>
      </c>
    </row>
    <row r="24" spans="1:6" x14ac:dyDescent="0.25">
      <c r="A24" s="75">
        <v>1182</v>
      </c>
      <c r="B24" s="75" t="s">
        <v>49</v>
      </c>
      <c r="C24" s="76">
        <v>44564</v>
      </c>
      <c r="D24" s="76">
        <v>44575</v>
      </c>
      <c r="E24" s="75">
        <v>1182</v>
      </c>
      <c r="F24" s="75" t="s">
        <v>0</v>
      </c>
    </row>
    <row r="25" spans="1:6" x14ac:dyDescent="0.25">
      <c r="A25" s="80">
        <v>1189</v>
      </c>
      <c r="B25" s="75" t="s">
        <v>50</v>
      </c>
      <c r="C25" s="81">
        <v>44564</v>
      </c>
      <c r="D25" s="81">
        <v>44580</v>
      </c>
      <c r="E25" s="80">
        <v>1189</v>
      </c>
      <c r="F25" s="75" t="s">
        <v>48</v>
      </c>
    </row>
    <row r="26" spans="1:6" x14ac:dyDescent="0.25">
      <c r="A26" s="75">
        <v>1194</v>
      </c>
      <c r="B26" s="75" t="s">
        <v>50</v>
      </c>
      <c r="C26" s="76">
        <v>44565</v>
      </c>
      <c r="D26" s="76">
        <v>44595</v>
      </c>
      <c r="E26" s="75">
        <v>1194</v>
      </c>
      <c r="F26" s="75" t="s">
        <v>48</v>
      </c>
    </row>
    <row r="27" spans="1:6" x14ac:dyDescent="0.25">
      <c r="A27" s="75">
        <v>1196</v>
      </c>
      <c r="B27" s="75" t="s">
        <v>52</v>
      </c>
      <c r="C27" s="76">
        <v>44565</v>
      </c>
      <c r="D27" s="77">
        <v>44593</v>
      </c>
      <c r="E27" s="75">
        <v>1196</v>
      </c>
      <c r="F27" s="78" t="s">
        <v>0</v>
      </c>
    </row>
    <row r="28" spans="1:6" x14ac:dyDescent="0.25">
      <c r="A28" s="82">
        <v>1198</v>
      </c>
      <c r="B28" s="75" t="s">
        <v>50</v>
      </c>
      <c r="C28" s="76">
        <v>44565</v>
      </c>
      <c r="D28" s="76">
        <v>44580</v>
      </c>
      <c r="E28" s="82">
        <v>1198</v>
      </c>
      <c r="F28" s="75" t="s">
        <v>48</v>
      </c>
    </row>
    <row r="29" spans="1:6" x14ac:dyDescent="0.25">
      <c r="A29" s="75">
        <v>1199</v>
      </c>
      <c r="B29" s="75" t="s">
        <v>50</v>
      </c>
      <c r="C29" s="76">
        <v>44565</v>
      </c>
      <c r="D29" s="77">
        <v>44595</v>
      </c>
      <c r="E29" s="75">
        <v>1199</v>
      </c>
      <c r="F29" s="75" t="s">
        <v>48</v>
      </c>
    </row>
    <row r="30" spans="1:6" x14ac:dyDescent="0.25">
      <c r="A30" s="75">
        <v>1203</v>
      </c>
      <c r="B30" s="75" t="s">
        <v>50</v>
      </c>
      <c r="C30" s="76">
        <v>44566</v>
      </c>
      <c r="D30" s="77">
        <v>44595</v>
      </c>
      <c r="E30" s="75">
        <v>1203</v>
      </c>
      <c r="F30" s="75" t="s">
        <v>48</v>
      </c>
    </row>
    <row r="31" spans="1:6" x14ac:dyDescent="0.25">
      <c r="A31" s="75">
        <v>1210</v>
      </c>
      <c r="B31" s="75" t="s">
        <v>50</v>
      </c>
      <c r="C31" s="76">
        <v>44567</v>
      </c>
      <c r="D31" s="77">
        <v>44595</v>
      </c>
      <c r="E31" s="75">
        <v>1210</v>
      </c>
      <c r="F31" s="75" t="s">
        <v>48</v>
      </c>
    </row>
    <row r="32" spans="1:6" x14ac:dyDescent="0.25">
      <c r="A32" s="75">
        <v>1211</v>
      </c>
      <c r="B32" s="75" t="s">
        <v>50</v>
      </c>
      <c r="C32" s="76">
        <v>44567</v>
      </c>
      <c r="D32" s="77">
        <v>44595</v>
      </c>
      <c r="E32" s="75">
        <v>1211</v>
      </c>
      <c r="F32" s="75" t="s">
        <v>48</v>
      </c>
    </row>
    <row r="33" spans="1:6" x14ac:dyDescent="0.25">
      <c r="A33" s="75">
        <v>1221</v>
      </c>
      <c r="B33" s="75" t="s">
        <v>50</v>
      </c>
      <c r="C33" s="76">
        <v>44568</v>
      </c>
      <c r="D33" s="77">
        <v>44593</v>
      </c>
      <c r="E33" s="75">
        <v>1221</v>
      </c>
      <c r="F33" s="75" t="s">
        <v>48</v>
      </c>
    </row>
    <row r="34" spans="1:6" x14ac:dyDescent="0.25">
      <c r="A34" s="75">
        <v>1227</v>
      </c>
      <c r="B34" s="75" t="s">
        <v>49</v>
      </c>
      <c r="C34" s="76">
        <v>44569</v>
      </c>
      <c r="D34" s="77">
        <v>44588</v>
      </c>
      <c r="E34" s="75">
        <v>1227</v>
      </c>
      <c r="F34" s="78" t="s">
        <v>0</v>
      </c>
    </row>
    <row r="35" spans="1:6" x14ac:dyDescent="0.25">
      <c r="A35" s="75">
        <v>1233</v>
      </c>
      <c r="B35" s="75" t="s">
        <v>49</v>
      </c>
      <c r="C35" s="76">
        <v>44570</v>
      </c>
      <c r="D35" s="77">
        <v>44630</v>
      </c>
      <c r="E35" s="75">
        <v>1233</v>
      </c>
      <c r="F35" s="75" t="s">
        <v>0</v>
      </c>
    </row>
    <row r="36" spans="1:6" x14ac:dyDescent="0.25">
      <c r="A36" s="75">
        <v>1234</v>
      </c>
      <c r="B36" s="75" t="s">
        <v>49</v>
      </c>
      <c r="C36" s="76">
        <v>44570</v>
      </c>
      <c r="D36" s="77">
        <v>44630</v>
      </c>
      <c r="E36" s="75">
        <v>1234</v>
      </c>
      <c r="F36" s="78" t="s">
        <v>0</v>
      </c>
    </row>
    <row r="37" spans="1:6" x14ac:dyDescent="0.25">
      <c r="A37" s="75">
        <v>1235</v>
      </c>
      <c r="B37" s="75" t="s">
        <v>49</v>
      </c>
      <c r="C37" s="76">
        <v>44570</v>
      </c>
      <c r="D37" s="77">
        <v>44630</v>
      </c>
      <c r="E37" s="75">
        <v>1235</v>
      </c>
      <c r="F37" s="78" t="s">
        <v>0</v>
      </c>
    </row>
    <row r="38" spans="1:6" x14ac:dyDescent="0.25">
      <c r="A38" s="75">
        <v>1239</v>
      </c>
      <c r="B38" s="75" t="s">
        <v>49</v>
      </c>
      <c r="C38" s="76">
        <v>44571</v>
      </c>
      <c r="D38" s="77">
        <v>44607</v>
      </c>
      <c r="E38" s="75">
        <v>1239</v>
      </c>
      <c r="F38" s="75" t="s">
        <v>0</v>
      </c>
    </row>
    <row r="39" spans="1:6" x14ac:dyDescent="0.25">
      <c r="A39" s="75">
        <v>1240</v>
      </c>
      <c r="B39" s="75" t="s">
        <v>49</v>
      </c>
      <c r="C39" s="76">
        <v>44571</v>
      </c>
      <c r="D39" s="76">
        <v>44607</v>
      </c>
      <c r="E39" s="75">
        <v>1240</v>
      </c>
      <c r="F39" s="75" t="s">
        <v>0</v>
      </c>
    </row>
    <row r="40" spans="1:6" x14ac:dyDescent="0.25">
      <c r="A40" s="75">
        <v>1243</v>
      </c>
      <c r="B40" s="75" t="s">
        <v>50</v>
      </c>
      <c r="C40" s="76">
        <v>44571</v>
      </c>
      <c r="D40" s="77">
        <v>44588</v>
      </c>
      <c r="E40" s="75">
        <v>1243</v>
      </c>
      <c r="F40" s="75" t="s">
        <v>48</v>
      </c>
    </row>
    <row r="41" spans="1:6" x14ac:dyDescent="0.25">
      <c r="A41" s="75">
        <v>1245</v>
      </c>
      <c r="B41" s="75" t="s">
        <v>51</v>
      </c>
      <c r="C41" s="76">
        <v>44572</v>
      </c>
      <c r="D41" s="76">
        <v>44579</v>
      </c>
      <c r="E41" s="75">
        <v>1245</v>
      </c>
      <c r="F41" s="75" t="s">
        <v>47</v>
      </c>
    </row>
    <row r="42" spans="1:6" x14ac:dyDescent="0.25">
      <c r="A42" s="82">
        <v>1248</v>
      </c>
      <c r="B42" s="78" t="s">
        <v>50</v>
      </c>
      <c r="C42" s="76">
        <v>44572</v>
      </c>
      <c r="D42" s="77">
        <v>44593</v>
      </c>
      <c r="E42" s="82">
        <v>1248</v>
      </c>
      <c r="F42" s="75" t="s">
        <v>48</v>
      </c>
    </row>
    <row r="43" spans="1:6" x14ac:dyDescent="0.25">
      <c r="A43" s="75">
        <v>1262</v>
      </c>
      <c r="B43" s="78" t="s">
        <v>50</v>
      </c>
      <c r="C43" s="76">
        <v>44574</v>
      </c>
      <c r="D43" s="77">
        <v>44593</v>
      </c>
      <c r="E43" s="75">
        <v>1262</v>
      </c>
      <c r="F43" s="75" t="s">
        <v>48</v>
      </c>
    </row>
    <row r="44" spans="1:6" x14ac:dyDescent="0.25">
      <c r="A44" s="83">
        <v>1263</v>
      </c>
      <c r="B44" s="78" t="s">
        <v>50</v>
      </c>
      <c r="C44" s="76">
        <v>44575</v>
      </c>
      <c r="D44" s="77">
        <v>44593</v>
      </c>
      <c r="E44" s="83">
        <v>1263</v>
      </c>
      <c r="F44" s="75" t="s">
        <v>48</v>
      </c>
    </row>
    <row r="45" spans="1:6" x14ac:dyDescent="0.25">
      <c r="A45" s="75">
        <v>1268</v>
      </c>
      <c r="B45" s="75" t="s">
        <v>50</v>
      </c>
      <c r="C45" s="76">
        <v>44578</v>
      </c>
      <c r="D45" s="77">
        <v>44588</v>
      </c>
      <c r="E45" s="75">
        <v>1268</v>
      </c>
      <c r="F45" s="75" t="s">
        <v>48</v>
      </c>
    </row>
    <row r="46" spans="1:6" x14ac:dyDescent="0.25">
      <c r="A46" s="75">
        <v>1273</v>
      </c>
      <c r="B46" s="75" t="s">
        <v>49</v>
      </c>
      <c r="C46" s="76">
        <v>44579</v>
      </c>
      <c r="D46" s="77">
        <v>44588</v>
      </c>
      <c r="E46" s="75">
        <v>1273</v>
      </c>
      <c r="F46" s="78" t="s">
        <v>0</v>
      </c>
    </row>
    <row r="47" spans="1:6" x14ac:dyDescent="0.25">
      <c r="A47" s="75">
        <v>1274</v>
      </c>
      <c r="B47" s="75" t="s">
        <v>49</v>
      </c>
      <c r="C47" s="76">
        <v>44579</v>
      </c>
      <c r="D47" s="77">
        <v>44586</v>
      </c>
      <c r="E47" s="75">
        <v>1274</v>
      </c>
      <c r="F47" s="75" t="s">
        <v>47</v>
      </c>
    </row>
    <row r="48" spans="1:6" x14ac:dyDescent="0.25">
      <c r="A48" s="75">
        <v>1276</v>
      </c>
      <c r="B48" s="75" t="s">
        <v>50</v>
      </c>
      <c r="C48" s="76">
        <v>44580</v>
      </c>
      <c r="D48" s="77">
        <v>44609</v>
      </c>
      <c r="E48" s="75">
        <v>1276</v>
      </c>
      <c r="F48" s="75" t="s">
        <v>48</v>
      </c>
    </row>
    <row r="49" spans="1:6" x14ac:dyDescent="0.25">
      <c r="A49" s="75">
        <v>1277</v>
      </c>
      <c r="B49" s="78" t="s">
        <v>50</v>
      </c>
      <c r="C49" s="76">
        <v>44580</v>
      </c>
      <c r="D49" s="77">
        <v>44628</v>
      </c>
      <c r="E49" s="75">
        <v>1277</v>
      </c>
      <c r="F49" s="75" t="s">
        <v>48</v>
      </c>
    </row>
    <row r="50" spans="1:6" x14ac:dyDescent="0.25">
      <c r="A50" s="78">
        <v>1278</v>
      </c>
      <c r="B50" s="78" t="s">
        <v>50</v>
      </c>
      <c r="C50" s="77">
        <v>44580</v>
      </c>
      <c r="D50" s="77">
        <v>44608</v>
      </c>
      <c r="E50" s="78">
        <v>1278</v>
      </c>
      <c r="F50" s="75" t="s">
        <v>48</v>
      </c>
    </row>
    <row r="51" spans="1:6" x14ac:dyDescent="0.25">
      <c r="A51" s="78">
        <v>1284</v>
      </c>
      <c r="B51" s="78" t="s">
        <v>10</v>
      </c>
      <c r="C51" s="77">
        <v>44580</v>
      </c>
      <c r="D51" s="77">
        <v>44621</v>
      </c>
      <c r="E51" s="78">
        <v>1284</v>
      </c>
      <c r="F51" s="78" t="s">
        <v>0</v>
      </c>
    </row>
    <row r="52" spans="1:6" x14ac:dyDescent="0.25">
      <c r="A52" s="80">
        <v>1287</v>
      </c>
      <c r="B52" s="75" t="s">
        <v>51</v>
      </c>
      <c r="C52" s="77">
        <v>44581</v>
      </c>
      <c r="D52" s="77">
        <v>44607</v>
      </c>
      <c r="E52" s="80">
        <v>1287</v>
      </c>
      <c r="F52" s="78" t="s">
        <v>0</v>
      </c>
    </row>
    <row r="53" spans="1:6" x14ac:dyDescent="0.25">
      <c r="A53" s="78">
        <v>1288</v>
      </c>
      <c r="B53" s="78" t="s">
        <v>49</v>
      </c>
      <c r="C53" s="77">
        <v>44581</v>
      </c>
      <c r="D53" s="77">
        <v>44621</v>
      </c>
      <c r="E53" s="78">
        <v>1288</v>
      </c>
      <c r="F53" s="75" t="s">
        <v>0</v>
      </c>
    </row>
    <row r="54" spans="1:6" x14ac:dyDescent="0.25">
      <c r="A54" s="78">
        <v>1291</v>
      </c>
      <c r="B54" s="78" t="s">
        <v>49</v>
      </c>
      <c r="C54" s="77">
        <v>44581</v>
      </c>
      <c r="D54" s="77">
        <v>44621</v>
      </c>
      <c r="E54" s="78">
        <v>1291</v>
      </c>
      <c r="F54" s="78" t="s">
        <v>0</v>
      </c>
    </row>
    <row r="55" spans="1:6" x14ac:dyDescent="0.25">
      <c r="A55" s="78">
        <v>1294</v>
      </c>
      <c r="B55" s="78" t="s">
        <v>50</v>
      </c>
      <c r="C55" s="77">
        <v>44584</v>
      </c>
      <c r="D55" s="77">
        <v>44608</v>
      </c>
      <c r="E55" s="78">
        <v>1294</v>
      </c>
      <c r="F55" s="75" t="s">
        <v>48</v>
      </c>
    </row>
    <row r="56" spans="1:6" x14ac:dyDescent="0.25">
      <c r="A56" s="78">
        <v>1295</v>
      </c>
      <c r="B56" s="78" t="s">
        <v>49</v>
      </c>
      <c r="C56" s="77">
        <v>44584</v>
      </c>
      <c r="D56" s="77">
        <v>44621</v>
      </c>
      <c r="E56" s="78">
        <v>1295</v>
      </c>
      <c r="F56" s="78" t="s">
        <v>0</v>
      </c>
    </row>
    <row r="57" spans="1:6" x14ac:dyDescent="0.25">
      <c r="A57" s="78">
        <v>1297</v>
      </c>
      <c r="B57" s="78" t="s">
        <v>49</v>
      </c>
      <c r="C57" s="77">
        <v>44585</v>
      </c>
      <c r="D57" s="77">
        <v>44621</v>
      </c>
      <c r="E57" s="78">
        <v>1297</v>
      </c>
      <c r="F57" s="78" t="s">
        <v>0</v>
      </c>
    </row>
    <row r="58" spans="1:6" x14ac:dyDescent="0.25">
      <c r="A58" s="78">
        <v>1298</v>
      </c>
      <c r="B58" s="78" t="s">
        <v>50</v>
      </c>
      <c r="C58" s="77">
        <v>44585</v>
      </c>
      <c r="D58" s="77">
        <v>44623</v>
      </c>
      <c r="E58" s="78">
        <v>1298</v>
      </c>
      <c r="F58" s="75" t="s">
        <v>48</v>
      </c>
    </row>
    <row r="59" spans="1:6" x14ac:dyDescent="0.25">
      <c r="A59" s="78">
        <v>1299</v>
      </c>
      <c r="B59" s="78" t="s">
        <v>50</v>
      </c>
      <c r="C59" s="77">
        <v>44586</v>
      </c>
      <c r="D59" s="77">
        <v>44600</v>
      </c>
      <c r="E59" s="78">
        <v>1299</v>
      </c>
      <c r="F59" s="75" t="s">
        <v>47</v>
      </c>
    </row>
    <row r="60" spans="1:6" x14ac:dyDescent="0.25">
      <c r="A60" s="78">
        <v>1304</v>
      </c>
      <c r="B60" s="78" t="s">
        <v>49</v>
      </c>
      <c r="C60" s="77">
        <v>44588</v>
      </c>
      <c r="D60" s="77">
        <v>44623</v>
      </c>
      <c r="E60" s="78">
        <v>1304</v>
      </c>
      <c r="F60" s="75" t="s">
        <v>0</v>
      </c>
    </row>
    <row r="61" spans="1:6" x14ac:dyDescent="0.25">
      <c r="A61" s="78">
        <v>1306</v>
      </c>
      <c r="B61" s="78" t="s">
        <v>52</v>
      </c>
      <c r="C61" s="77">
        <v>44589</v>
      </c>
      <c r="D61" s="77">
        <v>44623</v>
      </c>
      <c r="E61" s="78">
        <v>1306</v>
      </c>
      <c r="F61" s="78" t="s">
        <v>0</v>
      </c>
    </row>
    <row r="62" spans="1:6" x14ac:dyDescent="0.25">
      <c r="A62" s="78">
        <v>1310</v>
      </c>
      <c r="B62" s="78" t="s">
        <v>50</v>
      </c>
      <c r="C62" s="77">
        <v>44590</v>
      </c>
      <c r="D62" s="77">
        <v>44630</v>
      </c>
      <c r="E62" s="78">
        <v>1310</v>
      </c>
      <c r="F62" s="75" t="s">
        <v>48</v>
      </c>
    </row>
    <row r="63" spans="1:6" x14ac:dyDescent="0.25">
      <c r="A63" s="80">
        <v>1313</v>
      </c>
      <c r="B63" s="78" t="s">
        <v>49</v>
      </c>
      <c r="C63" s="77">
        <v>44591</v>
      </c>
      <c r="D63" s="77">
        <v>44607</v>
      </c>
      <c r="E63" s="80">
        <v>1313</v>
      </c>
      <c r="F63" s="75" t="s">
        <v>0</v>
      </c>
    </row>
    <row r="64" spans="1:6" x14ac:dyDescent="0.25">
      <c r="A64" s="78">
        <v>1315</v>
      </c>
      <c r="B64" s="78" t="s">
        <v>49</v>
      </c>
      <c r="C64" s="77">
        <v>44592</v>
      </c>
      <c r="D64" s="77">
        <v>44623</v>
      </c>
      <c r="E64" s="78">
        <v>1315</v>
      </c>
      <c r="F64" s="75" t="s">
        <v>0</v>
      </c>
    </row>
    <row r="65" spans="1:6" x14ac:dyDescent="0.25">
      <c r="A65" s="78">
        <v>1316</v>
      </c>
      <c r="B65" s="78" t="s">
        <v>49</v>
      </c>
      <c r="C65" s="77">
        <v>44592</v>
      </c>
      <c r="D65" s="77">
        <v>44623</v>
      </c>
      <c r="E65" s="78">
        <v>1316</v>
      </c>
      <c r="F65" s="75" t="s">
        <v>0</v>
      </c>
    </row>
    <row r="66" spans="1:6" x14ac:dyDescent="0.25">
      <c r="A66" s="78">
        <v>1317</v>
      </c>
      <c r="B66" s="78" t="s">
        <v>49</v>
      </c>
      <c r="C66" s="77">
        <v>44592</v>
      </c>
      <c r="D66" s="77">
        <v>44623</v>
      </c>
      <c r="E66" s="78">
        <v>1317</v>
      </c>
      <c r="F66" s="75" t="s">
        <v>0</v>
      </c>
    </row>
    <row r="67" spans="1:6" x14ac:dyDescent="0.25">
      <c r="A67" s="78">
        <v>1318</v>
      </c>
      <c r="B67" s="78" t="s">
        <v>49</v>
      </c>
      <c r="C67" s="77">
        <v>44592</v>
      </c>
      <c r="D67" s="77">
        <v>44623</v>
      </c>
      <c r="E67" s="78">
        <v>1318</v>
      </c>
      <c r="F67" s="75" t="s">
        <v>0</v>
      </c>
    </row>
    <row r="68" spans="1:6" x14ac:dyDescent="0.25">
      <c r="A68" s="78">
        <v>1319</v>
      </c>
      <c r="B68" s="78" t="s">
        <v>49</v>
      </c>
      <c r="C68" s="77">
        <v>44592</v>
      </c>
      <c r="D68" s="77">
        <v>44623</v>
      </c>
      <c r="E68" s="78">
        <v>1319</v>
      </c>
      <c r="F68" s="75" t="s">
        <v>0</v>
      </c>
    </row>
    <row r="69" spans="1:6" x14ac:dyDescent="0.25">
      <c r="A69" s="78">
        <v>1320</v>
      </c>
      <c r="B69" s="78" t="s">
        <v>49</v>
      </c>
      <c r="C69" s="77">
        <v>44592</v>
      </c>
      <c r="D69" s="77">
        <v>44623</v>
      </c>
      <c r="E69" s="78">
        <v>1320</v>
      </c>
      <c r="F69" s="75" t="s">
        <v>0</v>
      </c>
    </row>
    <row r="70" spans="1:6" x14ac:dyDescent="0.25">
      <c r="A70" s="78">
        <v>1322</v>
      </c>
      <c r="B70" s="78" t="s">
        <v>49</v>
      </c>
      <c r="C70" s="77">
        <v>44592</v>
      </c>
      <c r="D70" s="77">
        <v>44623</v>
      </c>
      <c r="E70" s="78">
        <v>1322</v>
      </c>
      <c r="F70" s="75" t="s">
        <v>0</v>
      </c>
    </row>
    <row r="71" spans="1:6" x14ac:dyDescent="0.25">
      <c r="A71" s="78">
        <v>1323</v>
      </c>
      <c r="B71" s="78" t="s">
        <v>49</v>
      </c>
      <c r="C71" s="77">
        <v>44592</v>
      </c>
      <c r="D71" s="77">
        <v>44623</v>
      </c>
      <c r="E71" s="78">
        <v>1323</v>
      </c>
      <c r="F71" s="78" t="s">
        <v>0</v>
      </c>
    </row>
    <row r="72" spans="1:6" x14ac:dyDescent="0.25">
      <c r="A72" s="78">
        <v>1327</v>
      </c>
      <c r="B72" s="78" t="s">
        <v>49</v>
      </c>
      <c r="C72" s="77">
        <v>44593</v>
      </c>
      <c r="D72" s="77">
        <v>44600</v>
      </c>
      <c r="E72" s="78">
        <v>1327</v>
      </c>
      <c r="F72" s="75" t="s">
        <v>47</v>
      </c>
    </row>
    <row r="73" spans="1:6" x14ac:dyDescent="0.25">
      <c r="A73" s="78">
        <v>1328</v>
      </c>
      <c r="B73" s="78" t="s">
        <v>49</v>
      </c>
      <c r="C73" s="77">
        <v>44593</v>
      </c>
      <c r="D73" s="77">
        <v>44630</v>
      </c>
      <c r="E73" s="78">
        <v>1328</v>
      </c>
      <c r="F73" s="78" t="s">
        <v>0</v>
      </c>
    </row>
    <row r="74" spans="1:6" x14ac:dyDescent="0.25">
      <c r="A74" s="78">
        <v>1329</v>
      </c>
      <c r="B74" s="78" t="s">
        <v>50</v>
      </c>
      <c r="C74" s="77">
        <v>44594</v>
      </c>
      <c r="D74" s="77">
        <v>44608</v>
      </c>
      <c r="E74" s="78">
        <v>1329</v>
      </c>
      <c r="F74" s="75" t="s">
        <v>48</v>
      </c>
    </row>
    <row r="75" spans="1:6" x14ac:dyDescent="0.25">
      <c r="A75" s="78">
        <v>1331</v>
      </c>
      <c r="B75" s="79" t="s">
        <v>50</v>
      </c>
      <c r="C75" s="77">
        <v>44594</v>
      </c>
      <c r="D75" s="77">
        <v>44629</v>
      </c>
      <c r="E75" s="78">
        <v>1331</v>
      </c>
      <c r="F75" s="75" t="s">
        <v>48</v>
      </c>
    </row>
    <row r="76" spans="1:6" x14ac:dyDescent="0.25">
      <c r="A76" s="78">
        <v>1333</v>
      </c>
      <c r="B76" s="79" t="s">
        <v>50</v>
      </c>
      <c r="C76" s="77">
        <v>44592</v>
      </c>
      <c r="D76" s="77">
        <v>44609</v>
      </c>
      <c r="E76" s="78">
        <v>1333</v>
      </c>
      <c r="F76" s="75" t="s">
        <v>48</v>
      </c>
    </row>
    <row r="77" spans="1:6" x14ac:dyDescent="0.25">
      <c r="A77" s="78">
        <v>1334</v>
      </c>
      <c r="B77" s="78" t="s">
        <v>50</v>
      </c>
      <c r="C77" s="77">
        <v>44594</v>
      </c>
      <c r="D77" s="77">
        <v>44629</v>
      </c>
      <c r="E77" s="78">
        <v>1334</v>
      </c>
      <c r="F77" s="75" t="s">
        <v>48</v>
      </c>
    </row>
    <row r="78" spans="1:6" x14ac:dyDescent="0.25">
      <c r="A78" s="78">
        <v>1336</v>
      </c>
      <c r="B78" s="78" t="s">
        <v>50</v>
      </c>
      <c r="C78" s="77">
        <v>44594</v>
      </c>
      <c r="D78" s="77">
        <v>44629</v>
      </c>
      <c r="E78" s="78">
        <v>1336</v>
      </c>
      <c r="F78" s="75" t="s">
        <v>48</v>
      </c>
    </row>
    <row r="79" spans="1:6" x14ac:dyDescent="0.25">
      <c r="A79" s="78">
        <v>1337</v>
      </c>
      <c r="B79" s="78" t="s">
        <v>51</v>
      </c>
      <c r="C79" s="77">
        <v>44594</v>
      </c>
      <c r="D79" s="77">
        <v>44607</v>
      </c>
      <c r="E79" s="78">
        <v>1337</v>
      </c>
      <c r="F79" s="75" t="s">
        <v>0</v>
      </c>
    </row>
    <row r="80" spans="1:6" x14ac:dyDescent="0.25">
      <c r="A80" s="78">
        <v>1342</v>
      </c>
      <c r="B80" s="78" t="s">
        <v>10</v>
      </c>
      <c r="C80" s="77">
        <v>44595</v>
      </c>
      <c r="D80" s="77">
        <v>44607</v>
      </c>
      <c r="E80" s="78">
        <v>1342</v>
      </c>
      <c r="F80" s="75" t="s">
        <v>0</v>
      </c>
    </row>
    <row r="81" spans="1:6" x14ac:dyDescent="0.25">
      <c r="A81" s="78">
        <v>1343</v>
      </c>
      <c r="B81" s="78" t="s">
        <v>50</v>
      </c>
      <c r="C81" s="77">
        <v>44595</v>
      </c>
      <c r="D81" s="77">
        <v>44665</v>
      </c>
      <c r="E81" s="78">
        <v>1343</v>
      </c>
      <c r="F81" s="75" t="s">
        <v>48</v>
      </c>
    </row>
    <row r="82" spans="1:6" x14ac:dyDescent="0.25">
      <c r="A82" s="78">
        <v>1344</v>
      </c>
      <c r="B82" s="78" t="s">
        <v>50</v>
      </c>
      <c r="C82" s="77">
        <v>44596</v>
      </c>
      <c r="D82" s="77">
        <v>44638</v>
      </c>
      <c r="E82" s="78">
        <v>1344</v>
      </c>
      <c r="F82" s="75" t="s">
        <v>48</v>
      </c>
    </row>
    <row r="83" spans="1:6" x14ac:dyDescent="0.25">
      <c r="A83" s="78">
        <v>1349</v>
      </c>
      <c r="B83" s="78" t="s">
        <v>50</v>
      </c>
      <c r="C83" s="77">
        <v>44596</v>
      </c>
      <c r="D83" s="77">
        <v>44630</v>
      </c>
      <c r="E83" s="78">
        <v>1349</v>
      </c>
      <c r="F83" s="75" t="s">
        <v>48</v>
      </c>
    </row>
    <row r="84" spans="1:6" x14ac:dyDescent="0.25">
      <c r="A84" s="78">
        <v>1353</v>
      </c>
      <c r="B84" s="78" t="s">
        <v>50</v>
      </c>
      <c r="C84" s="77">
        <v>44597</v>
      </c>
      <c r="D84" s="77">
        <v>44630</v>
      </c>
      <c r="E84" s="78">
        <v>1353</v>
      </c>
      <c r="F84" s="75" t="s">
        <v>48</v>
      </c>
    </row>
    <row r="85" spans="1:6" x14ac:dyDescent="0.25">
      <c r="A85" s="78">
        <v>1357</v>
      </c>
      <c r="B85" s="78" t="s">
        <v>49</v>
      </c>
      <c r="C85" s="77">
        <v>44598</v>
      </c>
      <c r="D85" s="77">
        <v>44643</v>
      </c>
      <c r="E85" s="78">
        <v>1357</v>
      </c>
      <c r="F85" s="78" t="s">
        <v>0</v>
      </c>
    </row>
    <row r="86" spans="1:6" x14ac:dyDescent="0.25">
      <c r="A86" s="78">
        <v>1361</v>
      </c>
      <c r="B86" s="78" t="s">
        <v>50</v>
      </c>
      <c r="C86" s="77">
        <v>44599</v>
      </c>
      <c r="D86" s="77">
        <v>44629</v>
      </c>
      <c r="E86" s="78">
        <v>1361</v>
      </c>
      <c r="F86" s="75" t="s">
        <v>48</v>
      </c>
    </row>
    <row r="87" spans="1:6" x14ac:dyDescent="0.25">
      <c r="A87" s="78">
        <v>1366</v>
      </c>
      <c r="B87" s="78" t="s">
        <v>51</v>
      </c>
      <c r="C87" s="77">
        <v>44600</v>
      </c>
      <c r="D87" s="77">
        <v>44607</v>
      </c>
      <c r="E87" s="78">
        <v>1366</v>
      </c>
      <c r="F87" s="75" t="s">
        <v>47</v>
      </c>
    </row>
    <row r="88" spans="1:6" x14ac:dyDescent="0.25">
      <c r="A88" s="78">
        <v>1368</v>
      </c>
      <c r="B88" s="78" t="s">
        <v>50</v>
      </c>
      <c r="C88" s="77">
        <v>44601</v>
      </c>
      <c r="D88" s="77">
        <v>44635</v>
      </c>
      <c r="E88" s="78">
        <v>1368</v>
      </c>
      <c r="F88" s="75" t="s">
        <v>48</v>
      </c>
    </row>
    <row r="89" spans="1:6" x14ac:dyDescent="0.25">
      <c r="A89" s="78">
        <v>1369</v>
      </c>
      <c r="B89" s="78" t="s">
        <v>50</v>
      </c>
      <c r="C89" s="77">
        <v>44601</v>
      </c>
      <c r="D89" s="77">
        <v>44670</v>
      </c>
      <c r="E89" s="78">
        <v>1369</v>
      </c>
      <c r="F89" s="75" t="s">
        <v>48</v>
      </c>
    </row>
    <row r="90" spans="1:6" x14ac:dyDescent="0.25">
      <c r="A90" s="78">
        <v>1372</v>
      </c>
      <c r="B90" s="78" t="s">
        <v>49</v>
      </c>
      <c r="C90" s="77">
        <v>44601</v>
      </c>
      <c r="D90" s="77">
        <v>44609</v>
      </c>
      <c r="E90" s="78">
        <v>1372</v>
      </c>
      <c r="F90" s="75" t="s">
        <v>47</v>
      </c>
    </row>
    <row r="91" spans="1:6" x14ac:dyDescent="0.25">
      <c r="A91" s="78">
        <v>1374</v>
      </c>
      <c r="B91" s="78" t="s">
        <v>50</v>
      </c>
      <c r="C91" s="77">
        <v>44602</v>
      </c>
      <c r="D91" s="77">
        <v>44630</v>
      </c>
      <c r="E91" s="78">
        <v>1374</v>
      </c>
      <c r="F91" s="75" t="s">
        <v>48</v>
      </c>
    </row>
    <row r="92" spans="1:6" x14ac:dyDescent="0.25">
      <c r="A92" s="78">
        <v>1377</v>
      </c>
      <c r="B92" s="78" t="s">
        <v>49</v>
      </c>
      <c r="C92" s="77">
        <v>44602</v>
      </c>
      <c r="D92" s="77">
        <v>44630</v>
      </c>
      <c r="E92" s="78">
        <v>1377</v>
      </c>
      <c r="F92" s="78" t="s">
        <v>0</v>
      </c>
    </row>
    <row r="93" spans="1:6" x14ac:dyDescent="0.25">
      <c r="A93" s="78">
        <v>1378</v>
      </c>
      <c r="B93" s="78" t="s">
        <v>49</v>
      </c>
      <c r="C93" s="77">
        <v>44602</v>
      </c>
      <c r="D93" s="77">
        <v>44630</v>
      </c>
      <c r="E93" s="78">
        <v>1378</v>
      </c>
      <c r="F93" s="78" t="s">
        <v>0</v>
      </c>
    </row>
    <row r="94" spans="1:6" x14ac:dyDescent="0.25">
      <c r="A94" s="78">
        <v>1380</v>
      </c>
      <c r="B94" s="78" t="s">
        <v>50</v>
      </c>
      <c r="C94" s="77">
        <v>44602</v>
      </c>
      <c r="D94" s="77">
        <v>44629</v>
      </c>
      <c r="E94" s="78">
        <v>1380</v>
      </c>
      <c r="F94" s="75" t="s">
        <v>48</v>
      </c>
    </row>
    <row r="95" spans="1:6" x14ac:dyDescent="0.25">
      <c r="A95" s="78">
        <v>1381</v>
      </c>
      <c r="B95" s="78" t="s">
        <v>50</v>
      </c>
      <c r="C95" s="77">
        <v>44602</v>
      </c>
      <c r="D95" s="77">
        <v>44629</v>
      </c>
      <c r="E95" s="78">
        <v>1381</v>
      </c>
      <c r="F95" s="75" t="s">
        <v>48</v>
      </c>
    </row>
    <row r="96" spans="1:6" x14ac:dyDescent="0.25">
      <c r="A96" s="78">
        <v>1382</v>
      </c>
      <c r="B96" s="78" t="s">
        <v>50</v>
      </c>
      <c r="C96" s="77">
        <v>44602</v>
      </c>
      <c r="D96" s="77">
        <v>44629</v>
      </c>
      <c r="E96" s="78">
        <v>1382</v>
      </c>
      <c r="F96" s="75" t="s">
        <v>48</v>
      </c>
    </row>
    <row r="97" spans="1:6" x14ac:dyDescent="0.25">
      <c r="A97" s="78">
        <v>1383</v>
      </c>
      <c r="B97" s="78" t="s">
        <v>50</v>
      </c>
      <c r="C97" s="77">
        <v>44603</v>
      </c>
      <c r="D97" s="77">
        <v>44634</v>
      </c>
      <c r="E97" s="78">
        <v>1383</v>
      </c>
      <c r="F97" s="75" t="s">
        <v>48</v>
      </c>
    </row>
    <row r="98" spans="1:6" x14ac:dyDescent="0.25">
      <c r="A98" s="78">
        <v>1384</v>
      </c>
      <c r="B98" s="78" t="s">
        <v>50</v>
      </c>
      <c r="C98" s="77">
        <v>44604</v>
      </c>
      <c r="D98" s="77">
        <v>44673</v>
      </c>
      <c r="E98" s="78">
        <v>1384</v>
      </c>
      <c r="F98" s="75" t="s">
        <v>48</v>
      </c>
    </row>
    <row r="99" spans="1:6" x14ac:dyDescent="0.25">
      <c r="A99" s="78">
        <v>1387</v>
      </c>
      <c r="B99" s="78" t="s">
        <v>50</v>
      </c>
      <c r="C99" s="77">
        <v>44606</v>
      </c>
      <c r="D99" s="77">
        <v>44614</v>
      </c>
      <c r="E99" s="78">
        <v>1387</v>
      </c>
      <c r="F99" s="75" t="s">
        <v>47</v>
      </c>
    </row>
    <row r="100" spans="1:6" x14ac:dyDescent="0.25">
      <c r="A100" s="78">
        <v>1389</v>
      </c>
      <c r="B100" s="78" t="s">
        <v>50</v>
      </c>
      <c r="C100" s="77">
        <v>44606</v>
      </c>
      <c r="D100" s="77">
        <v>44630</v>
      </c>
      <c r="E100" s="78">
        <v>1389</v>
      </c>
      <c r="F100" s="75" t="s">
        <v>48</v>
      </c>
    </row>
    <row r="101" spans="1:6" x14ac:dyDescent="0.25">
      <c r="A101" s="78">
        <v>1390</v>
      </c>
      <c r="B101" s="78" t="s">
        <v>50</v>
      </c>
      <c r="C101" s="77">
        <v>44606</v>
      </c>
      <c r="D101" s="77">
        <v>44642</v>
      </c>
      <c r="E101" s="78">
        <v>1390</v>
      </c>
      <c r="F101" s="75" t="s">
        <v>48</v>
      </c>
    </row>
    <row r="102" spans="1:6" x14ac:dyDescent="0.25">
      <c r="A102" s="78">
        <v>1398</v>
      </c>
      <c r="B102" s="78" t="s">
        <v>50</v>
      </c>
      <c r="C102" s="77">
        <v>44608</v>
      </c>
      <c r="D102" s="77">
        <v>44629</v>
      </c>
      <c r="E102" s="78">
        <v>1398</v>
      </c>
      <c r="F102" s="75" t="s">
        <v>48</v>
      </c>
    </row>
    <row r="103" spans="1:6" x14ac:dyDescent="0.25">
      <c r="A103" s="78">
        <v>1399</v>
      </c>
      <c r="B103" s="78" t="s">
        <v>50</v>
      </c>
      <c r="C103" s="77">
        <v>44608</v>
      </c>
      <c r="D103" s="77">
        <v>44629</v>
      </c>
      <c r="E103" s="78">
        <v>1399</v>
      </c>
      <c r="F103" s="75" t="s">
        <v>48</v>
      </c>
    </row>
    <row r="104" spans="1:6" x14ac:dyDescent="0.25">
      <c r="A104" s="78">
        <v>1401</v>
      </c>
      <c r="B104" s="78" t="s">
        <v>50</v>
      </c>
      <c r="C104" s="77">
        <v>44608</v>
      </c>
      <c r="D104" s="77">
        <v>44635</v>
      </c>
      <c r="E104" s="78">
        <v>1401</v>
      </c>
      <c r="F104" s="75" t="s">
        <v>48</v>
      </c>
    </row>
    <row r="105" spans="1:6" x14ac:dyDescent="0.25">
      <c r="A105" s="78">
        <v>1403</v>
      </c>
      <c r="B105" s="78" t="s">
        <v>50</v>
      </c>
      <c r="C105" s="77">
        <v>44608</v>
      </c>
      <c r="D105" s="77">
        <v>44630</v>
      </c>
      <c r="E105" s="78">
        <v>1403</v>
      </c>
      <c r="F105" s="75" t="s">
        <v>48</v>
      </c>
    </row>
    <row r="106" spans="1:6" x14ac:dyDescent="0.25">
      <c r="A106" s="78">
        <v>1406</v>
      </c>
      <c r="B106" s="78" t="s">
        <v>50</v>
      </c>
      <c r="C106" s="77">
        <v>44609</v>
      </c>
      <c r="D106" s="77">
        <v>44645</v>
      </c>
      <c r="E106" s="78">
        <v>1406</v>
      </c>
      <c r="F106" s="75" t="s">
        <v>48</v>
      </c>
    </row>
    <row r="107" spans="1:6" x14ac:dyDescent="0.25">
      <c r="A107" s="78">
        <v>1414</v>
      </c>
      <c r="B107" s="78" t="s">
        <v>50</v>
      </c>
      <c r="C107" s="77">
        <v>44611</v>
      </c>
      <c r="D107" s="77">
        <v>44642</v>
      </c>
      <c r="E107" s="78">
        <v>1414</v>
      </c>
      <c r="F107" s="75" t="s">
        <v>48</v>
      </c>
    </row>
    <row r="108" spans="1:6" x14ac:dyDescent="0.25">
      <c r="A108" s="78">
        <v>1416</v>
      </c>
      <c r="B108" s="78" t="s">
        <v>50</v>
      </c>
      <c r="C108" s="77">
        <v>44612</v>
      </c>
      <c r="D108" s="77">
        <v>44645</v>
      </c>
      <c r="E108" s="78">
        <v>1416</v>
      </c>
      <c r="F108" s="75" t="s">
        <v>48</v>
      </c>
    </row>
    <row r="109" spans="1:6" x14ac:dyDescent="0.25">
      <c r="A109" s="78">
        <v>1417</v>
      </c>
      <c r="B109" s="78" t="s">
        <v>50</v>
      </c>
      <c r="C109" s="77">
        <v>44612</v>
      </c>
      <c r="D109" s="77">
        <v>44645</v>
      </c>
      <c r="E109" s="78">
        <v>1417</v>
      </c>
      <c r="F109" s="75" t="s">
        <v>48</v>
      </c>
    </row>
    <row r="110" spans="1:6" x14ac:dyDescent="0.25">
      <c r="A110" s="78">
        <v>1419</v>
      </c>
      <c r="B110" s="78" t="s">
        <v>50</v>
      </c>
      <c r="C110" s="77">
        <v>44613</v>
      </c>
      <c r="D110" s="77">
        <v>44669</v>
      </c>
      <c r="E110" s="78">
        <v>1419</v>
      </c>
      <c r="F110" s="75" t="s">
        <v>48</v>
      </c>
    </row>
    <row r="111" spans="1:6" x14ac:dyDescent="0.25">
      <c r="A111" s="78">
        <v>1422</v>
      </c>
      <c r="B111" s="78" t="s">
        <v>50</v>
      </c>
      <c r="C111" s="77">
        <v>44613</v>
      </c>
      <c r="D111" s="77">
        <v>44642</v>
      </c>
      <c r="E111" s="78">
        <v>1422</v>
      </c>
      <c r="F111" s="75" t="s">
        <v>48</v>
      </c>
    </row>
    <row r="112" spans="1:6" x14ac:dyDescent="0.25">
      <c r="A112" s="78">
        <v>1426</v>
      </c>
      <c r="B112" s="78" t="s">
        <v>51</v>
      </c>
      <c r="C112" s="77">
        <v>44615</v>
      </c>
      <c r="D112" s="77">
        <v>44651</v>
      </c>
      <c r="E112" s="78">
        <v>1426</v>
      </c>
      <c r="F112" s="75" t="s">
        <v>0</v>
      </c>
    </row>
    <row r="113" spans="1:6" x14ac:dyDescent="0.25">
      <c r="A113" s="78">
        <v>1434</v>
      </c>
      <c r="B113" s="78" t="s">
        <v>50</v>
      </c>
      <c r="C113" s="77">
        <v>44616</v>
      </c>
      <c r="D113" s="77">
        <v>44642</v>
      </c>
      <c r="E113" s="78">
        <v>1434</v>
      </c>
      <c r="F113" s="75" t="s">
        <v>48</v>
      </c>
    </row>
    <row r="114" spans="1:6" x14ac:dyDescent="0.25">
      <c r="A114" s="78">
        <v>1435</v>
      </c>
      <c r="B114" s="78" t="s">
        <v>50</v>
      </c>
      <c r="C114" s="77">
        <v>44616</v>
      </c>
      <c r="D114" s="77">
        <v>44642</v>
      </c>
      <c r="E114" s="78">
        <v>1435</v>
      </c>
      <c r="F114" s="75" t="s">
        <v>48</v>
      </c>
    </row>
    <row r="115" spans="1:6" x14ac:dyDescent="0.25">
      <c r="A115" s="78">
        <v>1436</v>
      </c>
      <c r="B115" s="78" t="s">
        <v>51</v>
      </c>
      <c r="C115" s="77">
        <v>44617</v>
      </c>
      <c r="D115" s="77">
        <v>44638</v>
      </c>
      <c r="E115" s="78">
        <v>1436</v>
      </c>
      <c r="F115" s="75" t="s">
        <v>0</v>
      </c>
    </row>
    <row r="116" spans="1:6" x14ac:dyDescent="0.25">
      <c r="A116" s="78">
        <v>1437</v>
      </c>
      <c r="B116" s="79" t="s">
        <v>51</v>
      </c>
      <c r="C116" s="77">
        <v>44617</v>
      </c>
      <c r="D116" s="77">
        <v>44638</v>
      </c>
      <c r="E116" s="78">
        <v>1437</v>
      </c>
      <c r="F116" s="75" t="s">
        <v>0</v>
      </c>
    </row>
    <row r="117" spans="1:6" x14ac:dyDescent="0.25">
      <c r="A117" s="78">
        <v>1441</v>
      </c>
      <c r="B117" s="78" t="s">
        <v>49</v>
      </c>
      <c r="C117" s="77">
        <v>44617</v>
      </c>
      <c r="D117" s="77">
        <v>44638</v>
      </c>
      <c r="E117" s="78">
        <v>1441</v>
      </c>
      <c r="F117" s="78" t="s">
        <v>0</v>
      </c>
    </row>
    <row r="118" spans="1:6" x14ac:dyDescent="0.25">
      <c r="A118" s="78">
        <v>1448</v>
      </c>
      <c r="B118" s="78" t="s">
        <v>50</v>
      </c>
      <c r="C118" s="77">
        <v>44620</v>
      </c>
      <c r="D118" s="77">
        <v>44645</v>
      </c>
      <c r="E118" s="78">
        <v>1448</v>
      </c>
      <c r="F118" s="75" t="s">
        <v>48</v>
      </c>
    </row>
    <row r="119" spans="1:6" x14ac:dyDescent="0.25">
      <c r="A119" s="78">
        <v>1450</v>
      </c>
      <c r="B119" s="78" t="s">
        <v>49</v>
      </c>
      <c r="C119" s="77">
        <v>44620</v>
      </c>
      <c r="D119" s="77">
        <v>44658</v>
      </c>
      <c r="E119" s="78">
        <v>1450</v>
      </c>
      <c r="F119" s="78" t="s">
        <v>0</v>
      </c>
    </row>
    <row r="120" spans="1:6" x14ac:dyDescent="0.25">
      <c r="A120" s="78">
        <v>1455</v>
      </c>
      <c r="B120" s="78" t="s">
        <v>49</v>
      </c>
      <c r="C120" s="77">
        <v>44621</v>
      </c>
      <c r="D120" s="77">
        <v>44638</v>
      </c>
      <c r="E120" s="78">
        <v>1455</v>
      </c>
      <c r="F120" s="75" t="s">
        <v>0</v>
      </c>
    </row>
    <row r="121" spans="1:6" x14ac:dyDescent="0.25">
      <c r="A121" s="78">
        <v>1458</v>
      </c>
      <c r="B121" s="78" t="s">
        <v>49</v>
      </c>
      <c r="C121" s="77">
        <v>44622</v>
      </c>
      <c r="D121" s="77">
        <v>44634</v>
      </c>
      <c r="E121" s="78">
        <v>1458</v>
      </c>
      <c r="F121" s="75" t="s">
        <v>0</v>
      </c>
    </row>
    <row r="122" spans="1:6" x14ac:dyDescent="0.25">
      <c r="A122" s="78">
        <v>1459</v>
      </c>
      <c r="B122" s="78" t="s">
        <v>49</v>
      </c>
      <c r="C122" s="77">
        <v>44622</v>
      </c>
      <c r="D122" s="77">
        <v>44638</v>
      </c>
      <c r="E122" s="78">
        <v>1459</v>
      </c>
      <c r="F122" s="78" t="s">
        <v>0</v>
      </c>
    </row>
    <row r="123" spans="1:6" x14ac:dyDescent="0.25">
      <c r="A123" s="78">
        <v>1462</v>
      </c>
      <c r="B123" s="78" t="s">
        <v>50</v>
      </c>
      <c r="C123" s="77">
        <v>44623</v>
      </c>
      <c r="D123" s="77">
        <v>44642</v>
      </c>
      <c r="E123" s="78">
        <v>1462</v>
      </c>
      <c r="F123" s="75" t="s">
        <v>48</v>
      </c>
    </row>
    <row r="124" spans="1:6" x14ac:dyDescent="0.25">
      <c r="A124" s="78">
        <v>1464</v>
      </c>
      <c r="B124" s="78" t="s">
        <v>49</v>
      </c>
      <c r="C124" s="77">
        <v>44623</v>
      </c>
      <c r="D124" s="77">
        <v>44658</v>
      </c>
      <c r="E124" s="78">
        <v>1464</v>
      </c>
      <c r="F124" s="78" t="s">
        <v>0</v>
      </c>
    </row>
    <row r="125" spans="1:6" x14ac:dyDescent="0.25">
      <c r="A125" s="78">
        <v>1467</v>
      </c>
      <c r="B125" s="78" t="s">
        <v>49</v>
      </c>
      <c r="C125" s="77">
        <v>44623</v>
      </c>
      <c r="D125" s="77">
        <v>44643</v>
      </c>
      <c r="E125" s="78">
        <v>1467</v>
      </c>
      <c r="F125" s="78" t="s">
        <v>0</v>
      </c>
    </row>
    <row r="126" spans="1:6" x14ac:dyDescent="0.25">
      <c r="A126" s="78">
        <v>1472</v>
      </c>
      <c r="B126" s="78" t="s">
        <v>50</v>
      </c>
      <c r="C126" s="77">
        <v>44624</v>
      </c>
      <c r="D126" s="77">
        <v>44645</v>
      </c>
      <c r="E126" s="78">
        <v>1472</v>
      </c>
      <c r="F126" s="75" t="s">
        <v>48</v>
      </c>
    </row>
    <row r="127" spans="1:6" x14ac:dyDescent="0.25">
      <c r="A127" s="78">
        <v>1473</v>
      </c>
      <c r="B127" s="78" t="s">
        <v>50</v>
      </c>
      <c r="C127" s="77">
        <v>44625</v>
      </c>
      <c r="D127" s="77">
        <v>44648</v>
      </c>
      <c r="E127" s="78">
        <v>1473</v>
      </c>
      <c r="F127" s="75" t="s">
        <v>48</v>
      </c>
    </row>
    <row r="128" spans="1:6" x14ac:dyDescent="0.25">
      <c r="A128" s="78">
        <v>1474</v>
      </c>
      <c r="B128" s="78" t="s">
        <v>50</v>
      </c>
      <c r="C128" s="77">
        <v>44625</v>
      </c>
      <c r="D128" s="77">
        <v>44665</v>
      </c>
      <c r="E128" s="78">
        <v>1474</v>
      </c>
      <c r="F128" s="75" t="s">
        <v>48</v>
      </c>
    </row>
    <row r="129" spans="1:6" x14ac:dyDescent="0.25">
      <c r="A129" s="80">
        <v>1476</v>
      </c>
      <c r="B129" s="78" t="s">
        <v>49</v>
      </c>
      <c r="C129" s="77">
        <v>44626</v>
      </c>
      <c r="D129" s="77">
        <v>44635</v>
      </c>
      <c r="E129" s="80">
        <v>1476</v>
      </c>
      <c r="F129" s="75" t="s">
        <v>47</v>
      </c>
    </row>
    <row r="130" spans="1:6" x14ac:dyDescent="0.25">
      <c r="A130" s="78">
        <v>1477</v>
      </c>
      <c r="B130" s="78" t="s">
        <v>49</v>
      </c>
      <c r="C130" s="77">
        <v>44626</v>
      </c>
      <c r="D130" s="77">
        <v>44658</v>
      </c>
      <c r="E130" s="78">
        <v>1477</v>
      </c>
      <c r="F130" s="78" t="s">
        <v>0</v>
      </c>
    </row>
    <row r="131" spans="1:6" x14ac:dyDescent="0.25">
      <c r="A131" s="78">
        <v>1478</v>
      </c>
      <c r="B131" s="78" t="s">
        <v>49</v>
      </c>
      <c r="C131" s="77">
        <v>44626</v>
      </c>
      <c r="D131" s="77">
        <v>44658</v>
      </c>
      <c r="E131" s="78">
        <v>1478</v>
      </c>
      <c r="F131" s="78" t="s">
        <v>0</v>
      </c>
    </row>
    <row r="132" spans="1:6" x14ac:dyDescent="0.25">
      <c r="A132" s="78">
        <v>1479</v>
      </c>
      <c r="B132" s="78" t="s">
        <v>49</v>
      </c>
      <c r="C132" s="77">
        <v>44626</v>
      </c>
      <c r="D132" s="77">
        <v>44658</v>
      </c>
      <c r="E132" s="78">
        <v>1479</v>
      </c>
      <c r="F132" s="78" t="s">
        <v>0</v>
      </c>
    </row>
    <row r="133" spans="1:6" x14ac:dyDescent="0.25">
      <c r="A133" s="78">
        <v>1485</v>
      </c>
      <c r="B133" s="78" t="s">
        <v>50</v>
      </c>
      <c r="C133" s="77">
        <v>44627</v>
      </c>
      <c r="D133" s="77">
        <v>44645</v>
      </c>
      <c r="E133" s="78">
        <v>1485</v>
      </c>
      <c r="F133" s="75" t="s">
        <v>48</v>
      </c>
    </row>
    <row r="134" spans="1:6" x14ac:dyDescent="0.25">
      <c r="A134" s="78">
        <v>1491</v>
      </c>
      <c r="B134" s="78" t="s">
        <v>49</v>
      </c>
      <c r="C134" s="77">
        <v>44628</v>
      </c>
      <c r="D134" s="77">
        <v>44665</v>
      </c>
      <c r="E134" s="78">
        <v>1491</v>
      </c>
      <c r="F134" s="75" t="s">
        <v>0</v>
      </c>
    </row>
    <row r="135" spans="1:6" x14ac:dyDescent="0.25">
      <c r="A135" s="78">
        <v>1494</v>
      </c>
      <c r="B135" s="78" t="s">
        <v>49</v>
      </c>
      <c r="C135" s="77">
        <v>44628</v>
      </c>
      <c r="D135" s="77">
        <v>44635</v>
      </c>
      <c r="E135" s="78">
        <v>1494</v>
      </c>
      <c r="F135" s="75" t="s">
        <v>47</v>
      </c>
    </row>
    <row r="136" spans="1:6" x14ac:dyDescent="0.25">
      <c r="A136" s="78">
        <v>1500</v>
      </c>
      <c r="B136" s="78" t="s">
        <v>50</v>
      </c>
      <c r="C136" s="77">
        <v>44629</v>
      </c>
      <c r="D136" s="77">
        <v>44669</v>
      </c>
      <c r="E136" s="78">
        <v>1500</v>
      </c>
      <c r="F136" s="75" t="s">
        <v>48</v>
      </c>
    </row>
    <row r="137" spans="1:6" x14ac:dyDescent="0.25">
      <c r="A137" s="78">
        <v>1502</v>
      </c>
      <c r="B137" s="78" t="s">
        <v>51</v>
      </c>
      <c r="C137" s="77">
        <v>44629</v>
      </c>
      <c r="D137" s="77">
        <v>44644</v>
      </c>
      <c r="E137" s="78">
        <v>1502</v>
      </c>
      <c r="F137" s="75" t="s">
        <v>0</v>
      </c>
    </row>
    <row r="138" spans="1:6" x14ac:dyDescent="0.25">
      <c r="A138" s="78">
        <v>1503</v>
      </c>
      <c r="B138" s="78" t="s">
        <v>50</v>
      </c>
      <c r="C138" s="77">
        <v>44629</v>
      </c>
      <c r="D138" s="77">
        <v>44645</v>
      </c>
      <c r="E138" s="78">
        <v>1503</v>
      </c>
      <c r="F138" s="75" t="s">
        <v>48</v>
      </c>
    </row>
    <row r="139" spans="1:6" x14ac:dyDescent="0.25">
      <c r="A139" s="78">
        <v>1504</v>
      </c>
      <c r="B139" s="78" t="s">
        <v>49</v>
      </c>
      <c r="C139" s="77">
        <v>44629</v>
      </c>
      <c r="D139" s="77">
        <v>44641</v>
      </c>
      <c r="E139" s="78">
        <v>1504</v>
      </c>
      <c r="F139" s="75" t="s">
        <v>47</v>
      </c>
    </row>
    <row r="140" spans="1:6" x14ac:dyDescent="0.25">
      <c r="A140" s="78">
        <v>1505</v>
      </c>
      <c r="B140" s="78" t="s">
        <v>50</v>
      </c>
      <c r="C140" s="77">
        <v>44629</v>
      </c>
      <c r="D140" s="77">
        <v>44671</v>
      </c>
      <c r="E140" s="78">
        <v>1505</v>
      </c>
      <c r="F140" s="75" t="s">
        <v>48</v>
      </c>
    </row>
    <row r="141" spans="1:6" x14ac:dyDescent="0.25">
      <c r="A141" s="78">
        <v>1506</v>
      </c>
      <c r="B141" s="78" t="s">
        <v>49</v>
      </c>
      <c r="C141" s="77">
        <v>44629</v>
      </c>
      <c r="D141" s="77">
        <v>44645</v>
      </c>
      <c r="E141" s="78">
        <v>1506</v>
      </c>
      <c r="F141" s="75" t="s">
        <v>47</v>
      </c>
    </row>
    <row r="142" spans="1:6" x14ac:dyDescent="0.25">
      <c r="A142" s="78">
        <v>1509</v>
      </c>
      <c r="B142" s="78" t="s">
        <v>50</v>
      </c>
      <c r="C142" s="77">
        <v>44630</v>
      </c>
      <c r="D142" s="77">
        <v>44645</v>
      </c>
      <c r="E142" s="78">
        <v>1509</v>
      </c>
      <c r="F142" s="75" t="s">
        <v>48</v>
      </c>
    </row>
    <row r="143" spans="1:6" x14ac:dyDescent="0.25">
      <c r="A143" s="78">
        <v>1510</v>
      </c>
      <c r="B143" s="78" t="s">
        <v>49</v>
      </c>
      <c r="C143" s="77">
        <v>44630</v>
      </c>
      <c r="D143" s="77">
        <v>44658</v>
      </c>
      <c r="E143" s="78">
        <v>1510</v>
      </c>
      <c r="F143" s="78" t="s">
        <v>0</v>
      </c>
    </row>
    <row r="144" spans="1:6" x14ac:dyDescent="0.25">
      <c r="A144" s="78">
        <v>1519</v>
      </c>
      <c r="B144" s="78" t="s">
        <v>50</v>
      </c>
      <c r="C144" s="77">
        <v>44632</v>
      </c>
      <c r="D144" s="77">
        <v>44670</v>
      </c>
      <c r="E144" s="78">
        <v>1519</v>
      </c>
      <c r="F144" s="75" t="s">
        <v>48</v>
      </c>
    </row>
    <row r="145" spans="1:6" x14ac:dyDescent="0.25">
      <c r="A145" s="78">
        <v>1520</v>
      </c>
      <c r="B145" s="78" t="s">
        <v>50</v>
      </c>
      <c r="C145" s="77">
        <v>44632</v>
      </c>
      <c r="D145" s="77">
        <v>44670</v>
      </c>
      <c r="E145" s="78">
        <v>1520</v>
      </c>
      <c r="F145" s="75" t="s">
        <v>48</v>
      </c>
    </row>
    <row r="146" spans="1:6" x14ac:dyDescent="0.25">
      <c r="A146" s="78">
        <v>1522</v>
      </c>
      <c r="B146" s="78" t="s">
        <v>49</v>
      </c>
      <c r="C146" s="81">
        <v>44632</v>
      </c>
      <c r="D146" s="77">
        <v>44648</v>
      </c>
      <c r="E146" s="78">
        <v>1522</v>
      </c>
      <c r="F146" s="75" t="s">
        <v>47</v>
      </c>
    </row>
    <row r="147" spans="1:6" x14ac:dyDescent="0.25">
      <c r="A147" s="78">
        <v>1525</v>
      </c>
      <c r="B147" s="78" t="s">
        <v>52</v>
      </c>
      <c r="C147" s="77">
        <v>44633</v>
      </c>
      <c r="D147" s="77">
        <v>44658</v>
      </c>
      <c r="E147" s="78">
        <v>1525</v>
      </c>
      <c r="F147" s="78" t="s">
        <v>0</v>
      </c>
    </row>
    <row r="148" spans="1:6" x14ac:dyDescent="0.25">
      <c r="A148" s="78">
        <v>1530</v>
      </c>
      <c r="B148" s="78" t="s">
        <v>49</v>
      </c>
      <c r="C148" s="77">
        <v>44634</v>
      </c>
      <c r="D148" s="77">
        <v>44658</v>
      </c>
      <c r="E148" s="78">
        <v>1530</v>
      </c>
      <c r="F148" s="78" t="s">
        <v>0</v>
      </c>
    </row>
    <row r="149" spans="1:6" x14ac:dyDescent="0.25">
      <c r="A149" s="78">
        <v>1535</v>
      </c>
      <c r="B149" s="78" t="s">
        <v>49</v>
      </c>
      <c r="C149" s="77">
        <v>44635</v>
      </c>
      <c r="D149" s="77">
        <v>44658</v>
      </c>
      <c r="E149" s="78">
        <v>1535</v>
      </c>
      <c r="F149" s="78" t="s">
        <v>0</v>
      </c>
    </row>
    <row r="150" spans="1:6" x14ac:dyDescent="0.25">
      <c r="A150" s="78">
        <v>1541</v>
      </c>
      <c r="B150" s="78" t="s">
        <v>51</v>
      </c>
      <c r="C150" s="77">
        <v>44636</v>
      </c>
      <c r="D150" s="77">
        <v>44658</v>
      </c>
      <c r="E150" s="78">
        <v>1541</v>
      </c>
      <c r="F150" s="78" t="s">
        <v>0</v>
      </c>
    </row>
    <row r="151" spans="1:6" x14ac:dyDescent="0.25">
      <c r="A151" s="78">
        <v>1543</v>
      </c>
      <c r="B151" s="78" t="s">
        <v>51</v>
      </c>
      <c r="C151" s="77">
        <v>44636</v>
      </c>
      <c r="D151" s="77">
        <v>44663</v>
      </c>
      <c r="E151" s="78">
        <v>1543</v>
      </c>
      <c r="F151" s="75" t="s">
        <v>0</v>
      </c>
    </row>
    <row r="152" spans="1:6" x14ac:dyDescent="0.25">
      <c r="A152" s="78">
        <v>1547</v>
      </c>
      <c r="B152" s="78" t="s">
        <v>51</v>
      </c>
      <c r="C152" s="77">
        <v>44637</v>
      </c>
      <c r="D152" s="77">
        <v>44673</v>
      </c>
      <c r="E152" s="78">
        <v>1547</v>
      </c>
      <c r="F152" s="75" t="s">
        <v>0</v>
      </c>
    </row>
    <row r="153" spans="1:6" x14ac:dyDescent="0.25">
      <c r="A153" s="78">
        <v>1548</v>
      </c>
      <c r="B153" s="78" t="s">
        <v>51</v>
      </c>
      <c r="C153" s="77">
        <v>44637</v>
      </c>
      <c r="D153" s="77">
        <v>44673</v>
      </c>
      <c r="E153" s="78">
        <v>1548</v>
      </c>
      <c r="F153" s="75" t="s">
        <v>0</v>
      </c>
    </row>
    <row r="154" spans="1:6" x14ac:dyDescent="0.25">
      <c r="A154" s="78">
        <v>1549</v>
      </c>
      <c r="B154" s="78" t="s">
        <v>51</v>
      </c>
      <c r="C154" s="77">
        <v>44638</v>
      </c>
      <c r="D154" s="77">
        <v>44645</v>
      </c>
      <c r="E154" s="78">
        <v>1549</v>
      </c>
      <c r="F154" s="75" t="s">
        <v>47</v>
      </c>
    </row>
    <row r="155" spans="1:6" x14ac:dyDescent="0.25">
      <c r="A155" s="78">
        <v>1552</v>
      </c>
      <c r="B155" s="78" t="s">
        <v>49</v>
      </c>
      <c r="C155" s="77">
        <v>44638</v>
      </c>
      <c r="D155" s="78"/>
      <c r="E155" s="78"/>
      <c r="F155" s="75" t="s">
        <v>23</v>
      </c>
    </row>
    <row r="156" spans="1:6" x14ac:dyDescent="0.25">
      <c r="A156" s="78">
        <v>1557</v>
      </c>
      <c r="B156" s="78" t="s">
        <v>51</v>
      </c>
      <c r="C156" s="77">
        <v>44641</v>
      </c>
      <c r="D156" s="77">
        <v>44673</v>
      </c>
      <c r="E156" s="78">
        <v>1557</v>
      </c>
      <c r="F156" s="75" t="s">
        <v>0</v>
      </c>
    </row>
    <row r="157" spans="1:6" x14ac:dyDescent="0.25">
      <c r="A157" s="78">
        <v>1567</v>
      </c>
      <c r="B157" s="78" t="s">
        <v>51</v>
      </c>
      <c r="C157" s="77">
        <v>44643</v>
      </c>
      <c r="D157" s="77">
        <v>44673</v>
      </c>
      <c r="E157" s="78">
        <v>1567</v>
      </c>
      <c r="F157" s="75" t="s">
        <v>0</v>
      </c>
    </row>
    <row r="158" spans="1:6" x14ac:dyDescent="0.25">
      <c r="A158" s="78">
        <v>1568</v>
      </c>
      <c r="B158" s="78" t="s">
        <v>51</v>
      </c>
      <c r="C158" s="77">
        <v>44643</v>
      </c>
      <c r="D158" s="78"/>
      <c r="E158" s="78"/>
      <c r="F158" s="75" t="s">
        <v>23</v>
      </c>
    </row>
    <row r="159" spans="1:6" x14ac:dyDescent="0.25">
      <c r="A159" s="78">
        <v>1569</v>
      </c>
      <c r="B159" s="78" t="s">
        <v>50</v>
      </c>
      <c r="C159" s="77">
        <v>44643</v>
      </c>
      <c r="D159" s="77">
        <v>44673</v>
      </c>
      <c r="E159" s="78">
        <v>1569</v>
      </c>
      <c r="F159" s="75" t="s">
        <v>48</v>
      </c>
    </row>
    <row r="160" spans="1:6" x14ac:dyDescent="0.25">
      <c r="A160" s="78">
        <v>1570</v>
      </c>
      <c r="B160" s="78" t="s">
        <v>49</v>
      </c>
      <c r="C160" s="77">
        <v>44643</v>
      </c>
      <c r="D160" s="78"/>
      <c r="E160" s="78"/>
      <c r="F160" s="75" t="s">
        <v>23</v>
      </c>
    </row>
    <row r="161" spans="1:6" x14ac:dyDescent="0.25">
      <c r="A161" s="78">
        <v>1572</v>
      </c>
      <c r="B161" s="78" t="s">
        <v>49</v>
      </c>
      <c r="C161" s="77">
        <v>44643</v>
      </c>
      <c r="D161" s="78"/>
      <c r="E161" s="78"/>
      <c r="F161" s="75" t="s">
        <v>23</v>
      </c>
    </row>
    <row r="162" spans="1:6" x14ac:dyDescent="0.25">
      <c r="A162" s="78">
        <v>1573</v>
      </c>
      <c r="B162" s="78" t="s">
        <v>50</v>
      </c>
      <c r="C162" s="77">
        <v>44642</v>
      </c>
      <c r="D162" s="78"/>
      <c r="E162" s="78"/>
      <c r="F162" s="75" t="s">
        <v>23</v>
      </c>
    </row>
    <row r="163" spans="1:6" x14ac:dyDescent="0.25">
      <c r="A163" s="78">
        <v>1574</v>
      </c>
      <c r="B163" s="78" t="s">
        <v>49</v>
      </c>
      <c r="C163" s="77">
        <v>44644</v>
      </c>
      <c r="D163" s="78"/>
      <c r="E163" s="78"/>
      <c r="F163" s="75" t="s">
        <v>23</v>
      </c>
    </row>
    <row r="164" spans="1:6" x14ac:dyDescent="0.25">
      <c r="A164" s="78">
        <v>1575</v>
      </c>
      <c r="B164" s="78" t="s">
        <v>50</v>
      </c>
      <c r="C164" s="77">
        <v>44644</v>
      </c>
      <c r="D164" s="77">
        <v>44673</v>
      </c>
      <c r="E164" s="78">
        <v>1575</v>
      </c>
      <c r="F164" s="75" t="s">
        <v>0</v>
      </c>
    </row>
    <row r="165" spans="1:6" x14ac:dyDescent="0.25">
      <c r="A165" s="78">
        <v>1577</v>
      </c>
      <c r="B165" s="78" t="s">
        <v>49</v>
      </c>
      <c r="C165" s="77">
        <v>44644</v>
      </c>
      <c r="D165" s="77">
        <v>44669</v>
      </c>
      <c r="E165" s="78">
        <v>1577</v>
      </c>
      <c r="F165" s="75" t="s">
        <v>0</v>
      </c>
    </row>
    <row r="166" spans="1:6" x14ac:dyDescent="0.25">
      <c r="A166" s="78">
        <v>1581</v>
      </c>
      <c r="B166" s="78" t="s">
        <v>49</v>
      </c>
      <c r="C166" s="77">
        <v>44644</v>
      </c>
      <c r="D166" s="77">
        <v>44669</v>
      </c>
      <c r="E166" s="78">
        <v>1581</v>
      </c>
      <c r="F166" s="75" t="s">
        <v>0</v>
      </c>
    </row>
    <row r="167" spans="1:6" x14ac:dyDescent="0.25">
      <c r="A167" s="78">
        <v>1585</v>
      </c>
      <c r="B167" s="78" t="s">
        <v>50</v>
      </c>
      <c r="C167" s="77">
        <v>44645</v>
      </c>
      <c r="D167" s="77">
        <v>44673</v>
      </c>
      <c r="E167" s="78">
        <v>1585</v>
      </c>
      <c r="F167" s="75" t="s">
        <v>0</v>
      </c>
    </row>
    <row r="168" spans="1:6" x14ac:dyDescent="0.25">
      <c r="A168" s="78">
        <v>1589</v>
      </c>
      <c r="B168" s="78" t="s">
        <v>49</v>
      </c>
      <c r="C168" s="77">
        <v>44646</v>
      </c>
      <c r="D168" s="78"/>
      <c r="E168" s="78"/>
      <c r="F168" s="75" t="s">
        <v>23</v>
      </c>
    </row>
    <row r="169" spans="1:6" x14ac:dyDescent="0.25">
      <c r="A169" s="78">
        <v>1591</v>
      </c>
      <c r="B169" s="78" t="s">
        <v>50</v>
      </c>
      <c r="C169" s="77">
        <v>44647</v>
      </c>
      <c r="D169" s="77">
        <v>44673</v>
      </c>
      <c r="E169" s="78">
        <v>1591</v>
      </c>
      <c r="F169" s="75" t="s">
        <v>0</v>
      </c>
    </row>
    <row r="170" spans="1:6" x14ac:dyDescent="0.25">
      <c r="A170" s="78">
        <v>1593</v>
      </c>
      <c r="B170" s="78" t="s">
        <v>50</v>
      </c>
      <c r="C170" s="77">
        <v>44648</v>
      </c>
      <c r="D170" s="77">
        <v>44676</v>
      </c>
      <c r="E170" s="78">
        <v>1593</v>
      </c>
      <c r="F170" s="75" t="s">
        <v>0</v>
      </c>
    </row>
    <row r="171" spans="1:6" x14ac:dyDescent="0.25">
      <c r="A171" s="78">
        <v>1595</v>
      </c>
      <c r="B171" s="78" t="s">
        <v>49</v>
      </c>
      <c r="C171" s="77">
        <v>44648</v>
      </c>
      <c r="D171" s="77">
        <v>44673</v>
      </c>
      <c r="E171" s="78">
        <v>1595</v>
      </c>
      <c r="F171" s="75" t="s">
        <v>0</v>
      </c>
    </row>
    <row r="172" spans="1:6" x14ac:dyDescent="0.25">
      <c r="A172" s="78">
        <v>1598</v>
      </c>
      <c r="B172" s="78" t="s">
        <v>49</v>
      </c>
      <c r="C172" s="77">
        <v>44648</v>
      </c>
      <c r="D172" s="78"/>
      <c r="E172" s="78"/>
      <c r="F172" s="75" t="s">
        <v>23</v>
      </c>
    </row>
    <row r="173" spans="1:6" x14ac:dyDescent="0.25">
      <c r="A173" s="78">
        <v>1608</v>
      </c>
      <c r="B173" s="78" t="s">
        <v>49</v>
      </c>
      <c r="C173" s="77">
        <v>44651</v>
      </c>
      <c r="D173" s="78"/>
      <c r="E173" s="78"/>
      <c r="F173" s="75" t="s">
        <v>23</v>
      </c>
    </row>
    <row r="174" spans="1:6" x14ac:dyDescent="0.25">
      <c r="A174" s="78">
        <v>1611</v>
      </c>
      <c r="B174" s="78" t="s">
        <v>51</v>
      </c>
      <c r="C174" s="77">
        <v>44652</v>
      </c>
      <c r="D174" s="78"/>
      <c r="E174" s="78"/>
      <c r="F174" s="75" t="s">
        <v>23</v>
      </c>
    </row>
    <row r="175" spans="1:6" x14ac:dyDescent="0.25">
      <c r="A175" s="78">
        <v>1620</v>
      </c>
      <c r="B175" s="78" t="s">
        <v>49</v>
      </c>
      <c r="C175" s="77">
        <v>44655</v>
      </c>
      <c r="D175" s="78"/>
      <c r="E175" s="78"/>
      <c r="F175" s="75" t="s">
        <v>23</v>
      </c>
    </row>
    <row r="176" spans="1:6" x14ac:dyDescent="0.25">
      <c r="A176" s="78">
        <v>1627</v>
      </c>
      <c r="B176" s="78" t="s">
        <v>51</v>
      </c>
      <c r="C176" s="77">
        <v>44656</v>
      </c>
      <c r="D176" s="78"/>
      <c r="E176" s="78"/>
      <c r="F176" s="75" t="s">
        <v>23</v>
      </c>
    </row>
    <row r="177" spans="1:6" x14ac:dyDescent="0.25">
      <c r="A177" s="78">
        <v>1628</v>
      </c>
      <c r="B177" s="78" t="s">
        <v>51</v>
      </c>
      <c r="C177" s="77">
        <v>44656</v>
      </c>
      <c r="D177" s="78"/>
      <c r="E177" s="78"/>
      <c r="F177" s="75" t="s">
        <v>23</v>
      </c>
    </row>
    <row r="178" spans="1:6" x14ac:dyDescent="0.25">
      <c r="A178" s="78">
        <v>1636</v>
      </c>
      <c r="B178" s="78" t="s">
        <v>49</v>
      </c>
      <c r="C178" s="77">
        <v>44657</v>
      </c>
      <c r="D178" s="78"/>
      <c r="E178" s="78"/>
      <c r="F178" s="75" t="s">
        <v>23</v>
      </c>
    </row>
    <row r="179" spans="1:6" x14ac:dyDescent="0.25">
      <c r="A179" s="78">
        <v>1637</v>
      </c>
      <c r="B179" s="78" t="s">
        <v>49</v>
      </c>
      <c r="C179" s="77">
        <v>44657</v>
      </c>
      <c r="D179" s="77"/>
      <c r="E179" s="78"/>
      <c r="F179" s="75" t="s">
        <v>23</v>
      </c>
    </row>
    <row r="180" spans="1:6" x14ac:dyDescent="0.25">
      <c r="A180" s="78">
        <v>1639</v>
      </c>
      <c r="B180" s="78" t="s">
        <v>49</v>
      </c>
      <c r="C180" s="77">
        <v>44658</v>
      </c>
      <c r="D180" s="77"/>
      <c r="E180" s="78"/>
      <c r="F180" s="75" t="s">
        <v>23</v>
      </c>
    </row>
    <row r="181" spans="1:6" x14ac:dyDescent="0.25">
      <c r="A181" s="78">
        <v>1647</v>
      </c>
      <c r="B181" s="78" t="s">
        <v>50</v>
      </c>
      <c r="C181" s="77">
        <v>44659</v>
      </c>
      <c r="D181" s="77"/>
      <c r="E181" s="78"/>
      <c r="F181" s="75" t="s">
        <v>23</v>
      </c>
    </row>
    <row r="182" spans="1:6" x14ac:dyDescent="0.25">
      <c r="A182" s="78">
        <v>1648</v>
      </c>
      <c r="B182" s="78" t="s">
        <v>50</v>
      </c>
      <c r="C182" s="77">
        <v>44659</v>
      </c>
      <c r="D182" s="77"/>
      <c r="E182" s="78"/>
      <c r="F182" s="75" t="s">
        <v>23</v>
      </c>
    </row>
    <row r="183" spans="1:6" x14ac:dyDescent="0.25">
      <c r="A183" s="78">
        <v>1649</v>
      </c>
      <c r="B183" s="78" t="s">
        <v>52</v>
      </c>
      <c r="C183" s="77">
        <v>44659</v>
      </c>
      <c r="D183" s="77"/>
      <c r="E183" s="78"/>
      <c r="F183" s="75" t="s">
        <v>23</v>
      </c>
    </row>
    <row r="184" spans="1:6" x14ac:dyDescent="0.25">
      <c r="A184" s="78">
        <v>1650</v>
      </c>
      <c r="B184" s="78" t="s">
        <v>50</v>
      </c>
      <c r="C184" s="77">
        <v>44659</v>
      </c>
      <c r="D184" s="77"/>
      <c r="E184" s="78"/>
      <c r="F184" s="75" t="s">
        <v>23</v>
      </c>
    </row>
    <row r="185" spans="1:6" x14ac:dyDescent="0.25">
      <c r="A185" s="78">
        <v>1658</v>
      </c>
      <c r="B185" s="78" t="s">
        <v>51</v>
      </c>
      <c r="C185" s="77">
        <v>44662</v>
      </c>
      <c r="D185" s="77"/>
      <c r="E185" s="78"/>
      <c r="F185" s="75" t="s">
        <v>23</v>
      </c>
    </row>
    <row r="186" spans="1:6" x14ac:dyDescent="0.25">
      <c r="A186" s="78">
        <v>1659</v>
      </c>
      <c r="B186" s="78" t="s">
        <v>51</v>
      </c>
      <c r="C186" s="77">
        <v>44662</v>
      </c>
      <c r="D186" s="77"/>
      <c r="E186" s="78"/>
      <c r="F186" s="75" t="s">
        <v>23</v>
      </c>
    </row>
    <row r="187" spans="1:6" x14ac:dyDescent="0.25">
      <c r="A187" s="78">
        <v>1660</v>
      </c>
      <c r="B187" s="78" t="s">
        <v>51</v>
      </c>
      <c r="C187" s="77">
        <v>44662</v>
      </c>
      <c r="D187" s="77"/>
      <c r="E187" s="78"/>
      <c r="F187" s="75" t="s">
        <v>23</v>
      </c>
    </row>
    <row r="188" spans="1:6" x14ac:dyDescent="0.25">
      <c r="A188" s="78">
        <v>1661</v>
      </c>
      <c r="B188" s="78" t="s">
        <v>51</v>
      </c>
      <c r="C188" s="77">
        <v>44662</v>
      </c>
      <c r="D188" s="77"/>
      <c r="E188" s="78"/>
      <c r="F188" s="75" t="s">
        <v>23</v>
      </c>
    </row>
    <row r="189" spans="1:6" x14ac:dyDescent="0.25">
      <c r="A189" s="78">
        <v>1662</v>
      </c>
      <c r="B189" s="78" t="s">
        <v>51</v>
      </c>
      <c r="C189" s="77">
        <v>44662</v>
      </c>
      <c r="D189" s="77"/>
      <c r="E189" s="78"/>
      <c r="F189" s="75" t="s">
        <v>23</v>
      </c>
    </row>
    <row r="190" spans="1:6" x14ac:dyDescent="0.25">
      <c r="A190" s="78">
        <v>1663</v>
      </c>
      <c r="B190" s="78" t="s">
        <v>51</v>
      </c>
      <c r="C190" s="77">
        <v>44662</v>
      </c>
      <c r="D190" s="77"/>
      <c r="E190" s="78"/>
      <c r="F190" s="75" t="s">
        <v>23</v>
      </c>
    </row>
    <row r="191" spans="1:6" x14ac:dyDescent="0.25">
      <c r="A191" s="78">
        <v>1664</v>
      </c>
      <c r="B191" s="78" t="s">
        <v>51</v>
      </c>
      <c r="C191" s="77">
        <v>44662</v>
      </c>
      <c r="D191" s="77"/>
      <c r="E191" s="78"/>
      <c r="F191" s="75" t="s">
        <v>23</v>
      </c>
    </row>
    <row r="192" spans="1:6" x14ac:dyDescent="0.25">
      <c r="A192" s="78">
        <v>1665</v>
      </c>
      <c r="B192" s="78" t="s">
        <v>51</v>
      </c>
      <c r="C192" s="77">
        <v>44662</v>
      </c>
      <c r="D192" s="77"/>
      <c r="E192" s="78"/>
      <c r="F192" s="75" t="s">
        <v>23</v>
      </c>
    </row>
    <row r="193" spans="1:6" x14ac:dyDescent="0.25">
      <c r="A193" s="78">
        <v>1666</v>
      </c>
      <c r="B193" s="78" t="s">
        <v>49</v>
      </c>
      <c r="C193" s="77">
        <v>44663</v>
      </c>
      <c r="D193" s="77"/>
      <c r="E193" s="78"/>
      <c r="F193" s="75" t="s">
        <v>23</v>
      </c>
    </row>
    <row r="194" spans="1:6" x14ac:dyDescent="0.25">
      <c r="A194" s="78">
        <v>1669</v>
      </c>
      <c r="B194" s="78" t="s">
        <v>49</v>
      </c>
      <c r="C194" s="77">
        <v>44664</v>
      </c>
      <c r="D194" s="77"/>
      <c r="E194" s="78"/>
      <c r="F194" s="75" t="s">
        <v>23</v>
      </c>
    </row>
    <row r="195" spans="1:6" x14ac:dyDescent="0.25">
      <c r="A195" s="78">
        <v>1672</v>
      </c>
      <c r="B195" s="78" t="s">
        <v>49</v>
      </c>
      <c r="C195" s="77">
        <v>44664</v>
      </c>
      <c r="D195" s="77"/>
      <c r="E195" s="78"/>
      <c r="F195" s="75" t="s">
        <v>23</v>
      </c>
    </row>
    <row r="196" spans="1:6" x14ac:dyDescent="0.25">
      <c r="A196" s="78">
        <v>1674</v>
      </c>
      <c r="B196" s="78" t="s">
        <v>49</v>
      </c>
      <c r="C196" s="77">
        <v>44665</v>
      </c>
      <c r="D196" s="77"/>
      <c r="E196" s="78"/>
      <c r="F196" s="75" t="s">
        <v>23</v>
      </c>
    </row>
    <row r="197" spans="1:6" x14ac:dyDescent="0.25">
      <c r="A197" s="78">
        <v>1681</v>
      </c>
      <c r="B197" s="78" t="s">
        <v>51</v>
      </c>
      <c r="C197" s="77">
        <v>44668</v>
      </c>
      <c r="D197" s="77"/>
      <c r="E197" s="78"/>
      <c r="F197" s="78" t="s">
        <v>23</v>
      </c>
    </row>
    <row r="198" spans="1:6" x14ac:dyDescent="0.25">
      <c r="A198" s="78">
        <v>1685</v>
      </c>
      <c r="B198" s="78" t="s">
        <v>58</v>
      </c>
      <c r="C198" s="77">
        <v>44669</v>
      </c>
      <c r="D198" s="77"/>
      <c r="E198" s="78"/>
      <c r="F198" s="78" t="s">
        <v>23</v>
      </c>
    </row>
    <row r="199" spans="1:6" x14ac:dyDescent="0.25">
      <c r="A199" s="78">
        <v>1686</v>
      </c>
      <c r="B199" s="78" t="s">
        <v>10</v>
      </c>
      <c r="C199" s="77">
        <v>44669</v>
      </c>
      <c r="D199" s="77"/>
      <c r="E199" s="78"/>
      <c r="F199" s="78" t="s">
        <v>23</v>
      </c>
    </row>
    <row r="200" spans="1:6" x14ac:dyDescent="0.25">
      <c r="A200" s="78">
        <v>1692</v>
      </c>
      <c r="B200" s="78" t="s">
        <v>51</v>
      </c>
      <c r="C200" s="77">
        <v>44670</v>
      </c>
      <c r="D200" s="77"/>
      <c r="E200" s="78"/>
      <c r="F200" s="78" t="s">
        <v>23</v>
      </c>
    </row>
    <row r="201" spans="1:6" x14ac:dyDescent="0.25">
      <c r="A201" s="78">
        <v>1693</v>
      </c>
      <c r="B201" s="78" t="s">
        <v>49</v>
      </c>
      <c r="C201" s="77">
        <v>44670</v>
      </c>
      <c r="D201" s="77"/>
      <c r="E201" s="78"/>
      <c r="F201" s="78" t="s">
        <v>23</v>
      </c>
    </row>
    <row r="202" spans="1:6" x14ac:dyDescent="0.25">
      <c r="A202" s="78">
        <v>1694</v>
      </c>
      <c r="B202" s="78" t="s">
        <v>51</v>
      </c>
      <c r="C202" s="77">
        <v>44670</v>
      </c>
      <c r="D202" s="77"/>
      <c r="E202" s="78"/>
      <c r="F202" s="78" t="s">
        <v>23</v>
      </c>
    </row>
    <row r="203" spans="1:6" x14ac:dyDescent="0.25">
      <c r="A203" s="78">
        <v>1699</v>
      </c>
      <c r="B203" s="78" t="s">
        <v>49</v>
      </c>
      <c r="C203" s="77">
        <v>44671</v>
      </c>
      <c r="D203" s="77"/>
      <c r="E203" s="78"/>
      <c r="F203" s="78" t="s">
        <v>23</v>
      </c>
    </row>
    <row r="204" spans="1:6" x14ac:dyDescent="0.25">
      <c r="A204" s="78">
        <v>1707</v>
      </c>
      <c r="B204" s="78" t="s">
        <v>49</v>
      </c>
      <c r="C204" s="77">
        <v>44676</v>
      </c>
      <c r="D204" s="77"/>
      <c r="E204" s="78"/>
      <c r="F204" s="78" t="s">
        <v>23</v>
      </c>
    </row>
    <row r="205" spans="1:6" x14ac:dyDescent="0.25">
      <c r="A205" s="78">
        <v>1710</v>
      </c>
      <c r="B205" s="78" t="s">
        <v>51</v>
      </c>
      <c r="C205" s="77">
        <v>44676</v>
      </c>
      <c r="D205" s="77"/>
      <c r="E205" s="78"/>
      <c r="F205" s="78" t="s">
        <v>23</v>
      </c>
    </row>
    <row r="206" spans="1:6" x14ac:dyDescent="0.25">
      <c r="A206" s="78">
        <v>1711</v>
      </c>
      <c r="B206" s="78" t="s">
        <v>49</v>
      </c>
      <c r="C206" s="77">
        <v>44676</v>
      </c>
      <c r="D206" s="77"/>
      <c r="E206" s="78"/>
      <c r="F206" s="78" t="s">
        <v>23</v>
      </c>
    </row>
    <row r="207" spans="1:6" x14ac:dyDescent="0.25">
      <c r="A207" s="78">
        <v>1716</v>
      </c>
      <c r="B207" s="78" t="s">
        <v>50</v>
      </c>
      <c r="C207" s="77">
        <v>44678</v>
      </c>
      <c r="D207" s="77"/>
      <c r="E207" s="78"/>
      <c r="F207" s="78" t="s">
        <v>23</v>
      </c>
    </row>
    <row r="208" spans="1:6" x14ac:dyDescent="0.25">
      <c r="A208" s="78">
        <v>1719</v>
      </c>
      <c r="B208" s="78" t="s">
        <v>49</v>
      </c>
      <c r="C208" s="77">
        <v>44679</v>
      </c>
      <c r="D208" s="77"/>
      <c r="E208" s="78"/>
      <c r="F208" s="78" t="s">
        <v>23</v>
      </c>
    </row>
    <row r="209" spans="1:6" x14ac:dyDescent="0.25">
      <c r="A209" s="78">
        <v>1720</v>
      </c>
      <c r="B209" s="78" t="s">
        <v>50</v>
      </c>
      <c r="C209" s="77">
        <v>44679</v>
      </c>
      <c r="D209" s="77"/>
      <c r="E209" s="78"/>
      <c r="F209" s="78" t="s">
        <v>23</v>
      </c>
    </row>
    <row r="210" spans="1:6" x14ac:dyDescent="0.25">
      <c r="A210" s="78">
        <v>1721</v>
      </c>
      <c r="B210" s="78" t="s">
        <v>49</v>
      </c>
      <c r="C210" s="77">
        <v>44679</v>
      </c>
      <c r="D210" s="77"/>
      <c r="E210" s="78"/>
      <c r="F210" s="78" t="s">
        <v>23</v>
      </c>
    </row>
    <row r="211" spans="1:6" x14ac:dyDescent="0.25">
      <c r="A211" s="78">
        <v>1725</v>
      </c>
      <c r="B211" s="78" t="s">
        <v>49</v>
      </c>
      <c r="C211" s="77">
        <v>44681</v>
      </c>
      <c r="D211" s="77"/>
      <c r="E211" s="78"/>
      <c r="F211" s="78" t="s">
        <v>23</v>
      </c>
    </row>
  </sheetData>
  <autoFilter ref="A4:F211" xr:uid="{00000000-0001-0000-0000-000000000000}"/>
  <mergeCells count="1">
    <mergeCell ref="A2:F2"/>
  </mergeCells>
  <conditionalFormatting sqref="A52">
    <cfRule type="duplicateValues" dxfId="14" priority="14"/>
  </conditionalFormatting>
  <conditionalFormatting sqref="A53:A129 A50:A51">
    <cfRule type="duplicateValues" dxfId="13" priority="15"/>
  </conditionalFormatting>
  <conditionalFormatting sqref="A7">
    <cfRule type="duplicateValues" dxfId="12" priority="12"/>
  </conditionalFormatting>
  <conditionalFormatting sqref="A8:A49">
    <cfRule type="duplicateValues" dxfId="11" priority="13"/>
  </conditionalFormatting>
  <conditionalFormatting sqref="A5">
    <cfRule type="duplicateValues" dxfId="10" priority="11"/>
  </conditionalFormatting>
  <conditionalFormatting sqref="A6">
    <cfRule type="duplicateValues" dxfId="9" priority="10"/>
  </conditionalFormatting>
  <conditionalFormatting sqref="A130:A211">
    <cfRule type="duplicateValues" dxfId="8" priority="9"/>
  </conditionalFormatting>
  <conditionalFormatting sqref="C205">
    <cfRule type="duplicateValues" dxfId="7" priority="8"/>
  </conditionalFormatting>
  <conditionalFormatting sqref="E52">
    <cfRule type="duplicateValues" dxfId="6" priority="6"/>
  </conditionalFormatting>
  <conditionalFormatting sqref="E53:E129 E50:E51">
    <cfRule type="duplicateValues" dxfId="5" priority="7"/>
  </conditionalFormatting>
  <conditionalFormatting sqref="E7">
    <cfRule type="duplicateValues" dxfId="4" priority="4"/>
  </conditionalFormatting>
  <conditionalFormatting sqref="E8:E49">
    <cfRule type="duplicateValues" dxfId="3" priority="5"/>
  </conditionalFormatting>
  <conditionalFormatting sqref="E5">
    <cfRule type="duplicateValues" dxfId="2" priority="3"/>
  </conditionalFormatting>
  <conditionalFormatting sqref="E6">
    <cfRule type="duplicateValues" dxfId="1" priority="2"/>
  </conditionalFormatting>
  <conditionalFormatting sqref="E130:E211">
    <cfRule type="duplicateValues" dxfId="0" priority="1"/>
  </conditionalFormatting>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8"/>
  <sheetViews>
    <sheetView topLeftCell="A25" workbookViewId="0">
      <selection activeCell="D35" sqref="D35"/>
    </sheetView>
  </sheetViews>
  <sheetFormatPr baseColWidth="10" defaultColWidth="11.42578125" defaultRowHeight="15" x14ac:dyDescent="0.25"/>
  <cols>
    <col min="1" max="1" width="15.7109375" style="1" customWidth="1"/>
    <col min="2" max="4" width="40.7109375" style="1" customWidth="1"/>
    <col min="5" max="16384" width="11.42578125" style="1"/>
  </cols>
  <sheetData>
    <row r="1" spans="1:4" ht="15.75" thickBot="1" x14ac:dyDescent="0.3"/>
    <row r="2" spans="1:4" s="20" customFormat="1" ht="15.75" thickBot="1" x14ac:dyDescent="0.3">
      <c r="A2" s="84" t="s">
        <v>40</v>
      </c>
      <c r="B2" s="85"/>
      <c r="C2" s="85"/>
      <c r="D2" s="86"/>
    </row>
    <row r="3" spans="1:4" ht="15.75" thickBot="1" x14ac:dyDescent="0.3"/>
    <row r="4" spans="1:4" ht="15.75" thickBot="1" x14ac:dyDescent="0.3">
      <c r="A4" s="5"/>
      <c r="B4" s="13" t="s">
        <v>30</v>
      </c>
      <c r="C4" s="14" t="s">
        <v>45</v>
      </c>
      <c r="D4" s="15" t="s">
        <v>39</v>
      </c>
    </row>
    <row r="5" spans="1:4" ht="30" x14ac:dyDescent="0.25">
      <c r="A5" s="65" t="s">
        <v>31</v>
      </c>
      <c r="B5" s="73" t="s">
        <v>53</v>
      </c>
      <c r="C5" s="6" t="s">
        <v>19</v>
      </c>
      <c r="D5" s="7"/>
    </row>
    <row r="6" spans="1:4" ht="30" x14ac:dyDescent="0.25">
      <c r="A6" s="66" t="s">
        <v>32</v>
      </c>
      <c r="B6" s="68" t="s">
        <v>20</v>
      </c>
      <c r="C6" s="16" t="s">
        <v>20</v>
      </c>
      <c r="D6" s="17"/>
    </row>
    <row r="7" spans="1:4" ht="90" x14ac:dyDescent="0.25">
      <c r="A7" s="87" t="s">
        <v>37</v>
      </c>
      <c r="B7" s="69" t="s">
        <v>59</v>
      </c>
      <c r="C7" s="50" t="s">
        <v>17</v>
      </c>
      <c r="D7" s="51"/>
    </row>
    <row r="8" spans="1:4" x14ac:dyDescent="0.25">
      <c r="A8" s="87"/>
      <c r="B8" s="69" t="s">
        <v>18</v>
      </c>
      <c r="C8" s="50" t="s">
        <v>18</v>
      </c>
      <c r="D8" s="51"/>
    </row>
    <row r="9" spans="1:4" x14ac:dyDescent="0.25">
      <c r="A9" s="87"/>
      <c r="B9" s="69" t="s">
        <v>10</v>
      </c>
      <c r="C9" s="50" t="s">
        <v>10</v>
      </c>
      <c r="D9" s="51"/>
    </row>
    <row r="10" spans="1:4" x14ac:dyDescent="0.25">
      <c r="A10" s="66" t="s">
        <v>33</v>
      </c>
      <c r="B10" s="35" t="s">
        <v>54</v>
      </c>
      <c r="C10" s="16" t="s">
        <v>46</v>
      </c>
      <c r="D10" s="17"/>
    </row>
    <row r="11" spans="1:4" x14ac:dyDescent="0.25">
      <c r="A11" s="67" t="s">
        <v>34</v>
      </c>
      <c r="B11" s="74" t="s">
        <v>55</v>
      </c>
      <c r="C11" s="4" t="s">
        <v>21</v>
      </c>
      <c r="D11" s="9"/>
    </row>
    <row r="12" spans="1:4" ht="30" x14ac:dyDescent="0.25">
      <c r="A12" s="66" t="s">
        <v>35</v>
      </c>
      <c r="B12" s="35" t="s">
        <v>56</v>
      </c>
      <c r="C12" s="16" t="s">
        <v>22</v>
      </c>
      <c r="D12" s="17"/>
    </row>
    <row r="13" spans="1:4" ht="30" x14ac:dyDescent="0.25">
      <c r="A13" s="67" t="s">
        <v>36</v>
      </c>
      <c r="B13" s="70" t="s">
        <v>57</v>
      </c>
      <c r="C13" s="3" t="s">
        <v>11</v>
      </c>
      <c r="D13" s="8"/>
    </row>
    <row r="14" spans="1:4" x14ac:dyDescent="0.25">
      <c r="A14" s="88" t="s">
        <v>38</v>
      </c>
      <c r="B14" s="71" t="s">
        <v>12</v>
      </c>
      <c r="C14" s="52" t="s">
        <v>12</v>
      </c>
      <c r="D14" s="53"/>
    </row>
    <row r="15" spans="1:4" x14ac:dyDescent="0.25">
      <c r="A15" s="88"/>
      <c r="B15" s="71" t="s">
        <v>23</v>
      </c>
      <c r="C15" s="52" t="s">
        <v>23</v>
      </c>
      <c r="D15" s="53"/>
    </row>
    <row r="16" spans="1:4" ht="15.75" thickBot="1" x14ac:dyDescent="0.3">
      <c r="A16" s="89"/>
      <c r="B16" s="72" t="s">
        <v>0</v>
      </c>
      <c r="C16" s="59" t="s">
        <v>0</v>
      </c>
      <c r="D16" s="60"/>
    </row>
    <row r="17" spans="1:4" ht="15" customHeight="1" x14ac:dyDescent="0.25">
      <c r="A17" s="61"/>
      <c r="B17" s="71" t="s">
        <v>47</v>
      </c>
      <c r="C17" s="64" t="s">
        <v>47</v>
      </c>
      <c r="D17" s="62"/>
    </row>
    <row r="18" spans="1:4" ht="15.75" thickBot="1" x14ac:dyDescent="0.3">
      <c r="A18" s="61"/>
      <c r="B18" s="58" t="s">
        <v>48</v>
      </c>
      <c r="C18" s="63" t="s">
        <v>48</v>
      </c>
      <c r="D18" s="54"/>
    </row>
  </sheetData>
  <mergeCells count="3">
    <mergeCell ref="A7:A9"/>
    <mergeCell ref="A14:A16"/>
    <mergeCell ref="A2:D2"/>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Reclamos</vt:lpstr>
      <vt:lpstr>Tabla de Homologación y Notas</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Claudia Victoria Meza Morillo</cp:lastModifiedBy>
  <dcterms:created xsi:type="dcterms:W3CDTF">2020-07-10T15:23:30Z</dcterms:created>
  <dcterms:modified xsi:type="dcterms:W3CDTF">2022-05-05T21:44:49Z</dcterms:modified>
</cp:coreProperties>
</file>