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rcela.crisostomo\Desktop\"/>
    </mc:Choice>
  </mc:AlternateContent>
  <bookViews>
    <workbookView xWindow="0" yWindow="0" windowWidth="20490" windowHeight="7755" tabRatio="722" activeTab="1"/>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externalReferences>
    <externalReference r:id="rId8"/>
  </externalReferences>
  <definedNames>
    <definedName name="_xlnm._FilterDatabase" localSheetId="1" hidden="1">BDD!$B$3:$G$57</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 name="ss">'[1]PE MOP'!$D$2:$D$5</definedName>
  </definedNames>
  <calcPr calcId="152511"/>
</workbook>
</file>

<file path=xl/calcChain.xml><?xml version="1.0" encoding="utf-8"?>
<calcChain xmlns="http://schemas.openxmlformats.org/spreadsheetml/2006/main">
  <c r="D36" i="15" l="1"/>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A15" authorId="1"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<sst xmlns="http://schemas.openxmlformats.org/spreadsheetml/2006/main" count="675" uniqueCount="211">
  <si>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</si>
  <si>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</si>
  <si>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</si>
  <si>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</si>
  <si>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</si>
  <si>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</si>
  <si>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</si>
  <si>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</si>
  <si>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</si>
  <si>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</si>
  <si>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</si>
  <si>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</si>
  <si>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</si>
  <si>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</si>
  <si>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</si>
  <si>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</si>
  <si>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</si>
  <si>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</si>
  <si>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</si>
  <si>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</si>
  <si>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</si>
  <si>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</si>
  <si>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</si>
  <si>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</si>
  <si>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</si>
  <si>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</si>
  <si>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</si>
  <si>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</si>
  <si>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</si>
  <si>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</si>
  <si>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</si>
  <si>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</si>
  <si>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</si>
  <si>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</si>
  <si>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</si>
  <si>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</si>
  <si>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</si>
  <si>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</si>
  <si>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</si>
  <si>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</si>
  <si>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</si>
  <si>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</si>
  <si>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</si>
  <si>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</si>
  <si>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</si>
  <si>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</si>
  <si>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</si>
  <si>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</si>
  <si>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</si>
  <si>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</si>
  <si>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</si>
  <si>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</si>
  <si>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</si>
  <si>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</si>
  <si>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</si>
  <si>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</si>
  <si>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</si>
  <si>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</si>
  <si>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</si>
  <si>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</si>
  <si>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</si>
  <si>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</si>
  <si>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</si>
  <si>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</si>
  <si>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</si>
  <si>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</si>
  <si>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</si>
  <si>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</si>
  <si>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</si>
  <si>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</si>
  <si>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</si>
  <si>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</si>
  <si>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</si>
  <si>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</si>
  <si>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</si>
  <si>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</si>
  <si>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</si>
  <si>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</si>
  <si>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</si>
  <si>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</si>
  <si>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</si>
  <si>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</si>
  <si>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</si>
  <si>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</si>
  <si>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</si>
  <si>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</si>
  <si>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</si>
  <si>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</si>
  <si>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</si>
  <si>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</si>
  <si>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</si>
  <si>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</si>
  <si>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</si>
  <si>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</si>
  <si>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</si>
  <si>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</si>
  <si>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</si>
  <si>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</si>
  <si>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</si>
  <si>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</si>
  <si>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</si>
  <si>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</si>
  <si>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</si>
  <si>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</si>
  <si>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</si>
  <si>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</si>
  <si>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</si>
  <si>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</si>
  <si>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</si>
  <si>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</si>
  <si>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</si>
  <si>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</si>
  <si>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</si>
  <si>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</si>
  <si>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</si>
  <si>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</si>
  <si>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</si>
  <si>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</si>
  <si>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</si>
  <si>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</si>
  <si>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</si>
  <si>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</si>
  <si>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</si>
  <si>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</si>
  <si>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</si>
  <si>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</si>
  <si>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</si>
  <si>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</si>
  <si>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</si>
  <si>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</si>
  <si>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</si>
  <si>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</si>
  <si>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</si>
  <si>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</si>
  <si>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</si>
  <si>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</si>
  <si>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</si>
  <si>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</si>
  <si>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</si>
  <si>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</si>
  <si>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</si>
  <si>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</si>
  <si>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</si>
  <si>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</si>
  <si>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</si>
  <si>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</si>
  <si>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</si>
  <si>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</si>
  <si>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</si>
  <si>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</si>
  <si>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</si>
  <si>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</si>
  <si>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</si>
  <si>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</si>
  <si>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</si>
  <si>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AM001W0081077</t>
  </si>
  <si>
    <t>AM001W0081165</t>
  </si>
  <si>
    <t>AM001W0081168</t>
  </si>
  <si>
    <t>AM001W0081271</t>
  </si>
  <si>
    <t>AM001W0081320</t>
  </si>
  <si>
    <t>AM001W0081424</t>
  </si>
  <si>
    <t>AM001W0081429</t>
  </si>
  <si>
    <t>AM001W0081597</t>
  </si>
  <si>
    <t>AM001W0081294</t>
  </si>
  <si>
    <t>AM001W0081983</t>
  </si>
  <si>
    <t>AM001W0082042</t>
  </si>
  <si>
    <t>AM001W0082250</t>
  </si>
  <si>
    <t>AM001W0082463</t>
  </si>
  <si>
    <t>AM001W0082855</t>
  </si>
  <si>
    <t>AM001W0082934</t>
  </si>
  <si>
    <t>AM001W0083133</t>
  </si>
  <si>
    <t>AM001W0083297</t>
  </si>
  <si>
    <t>AM001W0083681</t>
  </si>
  <si>
    <t>AM001W0083865</t>
  </si>
  <si>
    <t>AM001W0083863</t>
  </si>
  <si>
    <t>AM001W0084148</t>
  </si>
  <si>
    <t>AM001W0084654</t>
  </si>
  <si>
    <t>AM001W0084686</t>
  </si>
  <si>
    <t>AM001W0084744</t>
  </si>
  <si>
    <t>AM001W0084808</t>
  </si>
  <si>
    <t>AM001W0084842</t>
  </si>
  <si>
    <t>AM001W0084930</t>
  </si>
  <si>
    <t>AM001W0084978</t>
  </si>
  <si>
    <t>AM001W0085015</t>
  </si>
  <si>
    <t>AM001W0085080</t>
  </si>
  <si>
    <t>AM001W0085114</t>
  </si>
  <si>
    <t>AM001W0085160</t>
  </si>
  <si>
    <t>AM001W0085661</t>
  </si>
  <si>
    <t>AM001W0086007</t>
  </si>
  <si>
    <t>AM001W0085395</t>
  </si>
  <si>
    <t>AM001W0086414</t>
  </si>
  <si>
    <t>AM001W0086505</t>
  </si>
  <si>
    <t>AM001W0086542</t>
  </si>
  <si>
    <t>AM001W0086532</t>
  </si>
  <si>
    <t>AM001W0086571</t>
  </si>
  <si>
    <t>AM001W0086669</t>
  </si>
  <si>
    <t>AM001W0087135</t>
  </si>
  <si>
    <t>AM001W0087190</t>
  </si>
  <si>
    <t>AM001W0087231</t>
  </si>
  <si>
    <t>AM001W0087522</t>
  </si>
  <si>
    <t>AM001W0087757</t>
  </si>
  <si>
    <t>AM001W0087953</t>
  </si>
  <si>
    <t>AM001W0088060</t>
  </si>
  <si>
    <t>AM001P0088402</t>
  </si>
  <si>
    <t>AM001W0088519</t>
  </si>
  <si>
    <t>AM001C0088540</t>
  </si>
  <si>
    <t>AM001W0088752</t>
  </si>
  <si>
    <t>AM001W0089481</t>
  </si>
  <si>
    <t>AM001W0090205</t>
  </si>
  <si>
    <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</si>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</sst>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s>
  <cellStyleXfs count="3">
    <xf numFmtId="0" fontId="0" fillId="0" borderId="0"/>
    <xf numFmtId="0" fontId="8" fillId="0" borderId="0"/>
    <xf numFmtId="9" fontId="10" fillId="0" borderId="0" applyFont="0" applyFill="0" applyBorder="0" applyAlignment="0" applyProtection="0"/>
  </cellStyleXfs>
  <cellXfs count="148">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6" xfId="0" applyFont="1" applyFill="1" applyBorder="1" applyAlignment="1">
      <alignment horizontal="left" vertical="center"/>
    </xf>
    <xf numFmtId="0" fontId="16" fillId="0" borderId="27" xfId="0" applyFont="1" applyFill="1" applyBorder="1" applyAlignment="1">
      <alignment horizontal="center" vertical="center"/>
    </xf>
    <xf numFmtId="9" fontId="16" fillId="0" borderId="28" xfId="0" applyNumberFormat="1" applyFont="1" applyFill="1" applyBorder="1" applyAlignment="1">
      <alignment horizontal="center" vertical="center"/>
    </xf>
    <xf numFmtId="0" fontId="16" fillId="7" borderId="29" xfId="0" applyFont="1" applyFill="1" applyBorder="1" applyAlignment="1">
      <alignment horizontal="left" vertical="center"/>
    </xf>
    <xf numFmtId="0" fontId="16" fillId="7" borderId="30" xfId="0" applyFont="1" applyFill="1" applyBorder="1" applyAlignment="1">
      <alignment horizontal="center" vertical="center"/>
    </xf>
    <xf numFmtId="9" fontId="16" fillId="7" borderId="31"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6" xfId="0" applyFont="1" applyFill="1" applyBorder="1" applyAlignment="1">
      <alignment horizontal="left" vertical="center"/>
    </xf>
    <xf numFmtId="0" fontId="16" fillId="7" borderId="27" xfId="0" applyFont="1" applyFill="1" applyBorder="1" applyAlignment="1">
      <alignment horizontal="center" vertical="center"/>
    </xf>
    <xf numFmtId="9" fontId="16" fillId="7" borderId="28" xfId="0" applyNumberFormat="1" applyFont="1" applyFill="1" applyBorder="1" applyAlignment="1">
      <alignment horizontal="center" vertical="center"/>
    </xf>
    <xf numFmtId="0" fontId="16" fillId="0" borderId="29" xfId="0" applyFont="1" applyFill="1" applyBorder="1" applyAlignment="1">
      <alignment horizontal="left" vertical="center"/>
    </xf>
    <xf numFmtId="0" fontId="16" fillId="0" borderId="30" xfId="0" applyFont="1" applyFill="1" applyBorder="1" applyAlignment="1">
      <alignment horizontal="center" vertical="center"/>
    </xf>
    <xf numFmtId="9" fontId="16" fillId="0" borderId="31" xfId="0" applyNumberFormat="1" applyFont="1" applyFill="1" applyBorder="1" applyAlignment="1">
      <alignment horizontal="center" vertical="center"/>
    </xf>
    <xf numFmtId="0" fontId="18" fillId="6" borderId="26" xfId="0" applyFont="1" applyFill="1" applyBorder="1" applyAlignment="1">
      <alignment horizontal="left" vertical="center"/>
    </xf>
    <xf numFmtId="0" fontId="18" fillId="6" borderId="27" xfId="0" applyFont="1" applyFill="1" applyBorder="1" applyAlignment="1">
      <alignment horizontal="center" vertical="center"/>
    </xf>
    <xf numFmtId="9" fontId="18" fillId="6" borderId="28" xfId="0" applyNumberFormat="1" applyFont="1" applyFill="1" applyBorder="1" applyAlignment="1">
      <alignment horizontal="center" vertical="center"/>
    </xf>
    <xf numFmtId="0" fontId="18" fillId="6" borderId="23" xfId="0" applyFont="1" applyFill="1" applyBorder="1" applyAlignment="1">
      <alignment horizontal="left" vertical="center"/>
    </xf>
    <xf numFmtId="0" fontId="18" fillId="6" borderId="24" xfId="0" applyFont="1" applyFill="1" applyBorder="1" applyAlignment="1">
      <alignment horizontal="left" vertical="center"/>
    </xf>
    <xf numFmtId="0" fontId="18" fillId="6" borderId="25"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4" xfId="0" applyFont="1" applyFill="1" applyBorder="1" applyAlignment="1">
      <alignment horizontal="left" vertical="top"/>
    </xf>
    <xf numFmtId="0" fontId="9" fillId="0" borderId="15" xfId="0" applyFont="1" applyFill="1" applyBorder="1" applyAlignment="1">
      <alignment horizontal="left" vertical="top" wrapText="1"/>
    </xf>
    <xf numFmtId="0" fontId="9" fillId="0" borderId="16"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7" xfId="0" applyFont="1" applyFill="1" applyBorder="1" applyAlignment="1">
      <alignment horizontal="left" vertical="top"/>
    </xf>
    <xf numFmtId="0" fontId="9" fillId="4" borderId="13" xfId="0" applyFont="1" applyFill="1" applyBorder="1" applyAlignment="1">
      <alignment horizontal="left" vertical="top"/>
    </xf>
    <xf numFmtId="0" fontId="9" fillId="4" borderId="21" xfId="0" applyFont="1" applyFill="1" applyBorder="1" applyAlignment="1">
      <alignment horizontal="left" vertical="top"/>
    </xf>
    <xf numFmtId="0" fontId="9" fillId="4" borderId="13" xfId="0" applyFont="1" applyFill="1" applyBorder="1" applyAlignment="1">
      <alignment vertical="top" wrapText="1"/>
    </xf>
    <xf numFmtId="0" fontId="9" fillId="4" borderId="21" xfId="0" applyFont="1" applyFill="1" applyBorder="1" applyAlignment="1">
      <alignment vertical="top" wrapText="1"/>
    </xf>
    <xf numFmtId="0" fontId="9" fillId="4" borderId="22" xfId="0" applyFont="1" applyFill="1" applyBorder="1" applyAlignment="1">
      <alignment vertical="top" wrapText="1"/>
    </xf>
    <xf numFmtId="0" fontId="9" fillId="0" borderId="15" xfId="0" applyFont="1" applyFill="1" applyBorder="1" applyAlignment="1">
      <alignment vertical="center" wrapText="1"/>
    </xf>
    <xf numFmtId="0" fontId="9" fillId="0" borderId="35" xfId="0" applyFont="1" applyFill="1" applyBorder="1" applyAlignment="1">
      <alignment vertical="center" wrapText="1"/>
    </xf>
    <xf numFmtId="0" fontId="9" fillId="0" borderId="30" xfId="0" applyFont="1" applyFill="1" applyBorder="1" applyAlignment="1">
      <alignment vertical="center" wrapText="1"/>
    </xf>
    <xf numFmtId="0" fontId="9" fillId="3" borderId="1" xfId="0" applyFont="1" applyFill="1" applyBorder="1" applyAlignment="1">
      <alignment horizontal="left" vertical="top"/>
    </xf>
    <xf numFmtId="0" fontId="0" fillId="3" borderId="1" xfId="0" applyFill="1" applyBorder="1" applyAlignment="1">
      <alignment horizontal="center" vertical="center"/>
    </xf>
    <xf numFmtId="14" fontId="0" fillId="3" borderId="1" xfId="0" applyNumberFormat="1" applyFill="1" applyBorder="1" applyAlignment="1">
      <alignment horizontal="left" vertical="center"/>
    </xf>
    <xf numFmtId="14" fontId="0" fillId="3" borderId="1" xfId="0" applyNumberFormat="1" applyFill="1" applyBorder="1" applyAlignment="1">
      <alignment horizontal="center" vertical="center"/>
    </xf>
    <xf numFmtId="14" fontId="0" fillId="0" borderId="1" xfId="0" applyNumberFormat="1" applyFill="1" applyBorder="1" applyAlignment="1">
      <alignment horizontal="left" vertical="center"/>
    </xf>
    <xf numFmtId="14" fontId="0" fillId="0" borderId="1" xfId="0" applyNumberFormat="1" applyFill="1" applyBorder="1" applyAlignment="1">
      <alignment horizontal="center" vertical="center"/>
    </xf>
    <xf numFmtId="10" fontId="17" fillId="0" borderId="1" xfId="2" applyNumberFormat="1" applyFont="1" applyBorder="1" applyAlignment="1">
      <alignment horizontal="center" vertical="center"/>
    </xf>
    <xf numFmtId="0" fontId="0" fillId="0" borderId="1" xfId="0" applyFill="1" applyBorder="1" applyAlignment="1">
      <alignment horizontal="center" vertical="center"/>
    </xf>
    <xf numFmtId="0" fontId="15" fillId="0" borderId="36" xfId="0" applyFont="1" applyFill="1" applyBorder="1" applyAlignment="1">
      <alignment horizontal="left" vertical="center"/>
    </xf>
    <xf numFmtId="0" fontId="15" fillId="0" borderId="36" xfId="0" applyFont="1" applyFill="1" applyBorder="1" applyAlignment="1">
      <alignment horizontal="left" vertical="center" wrapText="1"/>
    </xf>
    <xf numFmtId="0" fontId="1" fillId="0" borderId="32" xfId="0" applyFont="1" applyBorder="1" applyAlignment="1">
      <alignment horizontal="left" wrapText="1"/>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13" xfId="0" applyFont="1" applyFill="1" applyBorder="1" applyAlignment="1">
      <alignment horizontal="left" vertical="center"/>
    </xf>
    <xf numFmtId="0" fontId="9" fillId="0" borderId="21" xfId="0" applyFont="1" applyFill="1" applyBorder="1" applyAlignment="1">
      <alignment horizontal="left" vertical="center"/>
    </xf>
    <xf numFmtId="0" fontId="18" fillId="0" borderId="32" xfId="0" applyFont="1" applyFill="1" applyBorder="1" applyAlignment="1">
      <alignment horizontal="justify" vertical="justify" wrapText="1"/>
    </xf>
    <xf numFmtId="0" fontId="18" fillId="0" borderId="33" xfId="0" applyFont="1" applyFill="1" applyBorder="1" applyAlignment="1">
      <alignment horizontal="justify" vertical="justify" wrapText="1"/>
    </xf>
    <xf numFmtId="0" fontId="18" fillId="0" borderId="34" xfId="0" applyFont="1" applyFill="1" applyBorder="1" applyAlignment="1">
      <alignment horizontal="justify" vertical="justify" wrapText="1"/>
    </xf>
    <xf numFmtId="0" fontId="9" fillId="0" borderId="16" xfId="0" applyFont="1" applyFill="1" applyBorder="1" applyAlignment="1">
      <alignment horizontal="left" vertical="center"/>
    </xf>
    <xf numFmtId="0" fontId="9" fillId="0" borderId="31" xfId="0" applyFont="1" applyFill="1" applyBorder="1" applyAlignment="1">
      <alignment horizontal="left" vertical="center"/>
    </xf>
    <xf numFmtId="0" fontId="9" fillId="0" borderId="15" xfId="0" applyFont="1" applyFill="1" applyBorder="1" applyAlignment="1">
      <alignment horizontal="left" vertical="center"/>
    </xf>
    <xf numFmtId="0" fontId="9" fillId="0" borderId="30" xfId="0" applyFont="1" applyFill="1" applyBorder="1" applyAlignment="1">
      <alignment horizontal="left" vertical="center"/>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cela.crisostomo/AppData/Local/Microsoft/Windows/INetCache/Content.Outlook/8W083765/PLANILLA%20PMG%20RECLAMO%20SIAC%20AB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visión BDD"/>
      <sheetName val="PE MOP"/>
      <sheetName val="Hoja1"/>
      <sheetName val="Datos"/>
      <sheetName val="Hoja2"/>
    </sheetNames>
    <sheetDataSet>
      <sheetData sheetId="0"/>
      <sheetData sheetId="1"/>
      <sheetData sheetId="2"/>
      <sheetData sheetId="3">
        <row r="2">
          <cell r="D2" t="str">
            <v>INGRESADO</v>
          </cell>
        </row>
        <row r="3">
          <cell r="D3" t="str">
            <v>POR RESPONDER</v>
          </cell>
        </row>
        <row r="4">
          <cell r="D4" t="str">
            <v>RESPONDIDO</v>
          </cell>
        </row>
        <row r="5">
          <cell r="D5" t="str">
            <v>SUBSANACIÓN</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40" zoomScaleNormal="100" workbookViewId="0">
      <selection activeCell="C22" sqref="C22"/>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8" t="s">
        <v>4</v>
      </c>
      <c r="C4" s="68" t="s">
        <v>6</v>
      </c>
      <c r="D4" s="68" t="s">
        <v>116</v>
      </c>
      <c r="E4" s="24" t="s">
        <v>145</v>
      </c>
      <c r="F4" s="6"/>
      <c r="G4" s="6"/>
      <c r="H4" s="5"/>
    </row>
    <row r="5" spans="1:8" ht="21" x14ac:dyDescent="0.25">
      <c r="B5" s="69">
        <v>49</v>
      </c>
      <c r="C5" s="69">
        <v>50</v>
      </c>
      <c r="D5" s="114">
        <f>+B5/C5</f>
        <v>0.98</v>
      </c>
      <c r="E5" s="70">
        <v>0.96</v>
      </c>
      <c r="F5" s="6"/>
      <c r="G5" s="6"/>
      <c r="H5" s="5"/>
    </row>
    <row r="6" spans="1:8" x14ac:dyDescent="0.25">
      <c r="B6" s="7"/>
      <c r="C6" s="127"/>
      <c r="D6" s="127"/>
      <c r="E6" s="127"/>
      <c r="F6" s="127"/>
      <c r="G6" s="127"/>
      <c r="H6" s="8"/>
    </row>
    <row r="7" spans="1:8" ht="15.75" thickBot="1" x14ac:dyDescent="0.3">
      <c r="B7" s="9"/>
      <c r="C7" s="11"/>
      <c r="D7" s="11"/>
      <c r="E7" s="11"/>
      <c r="F7" s="11"/>
      <c r="G7" s="11"/>
      <c r="H7" s="10"/>
    </row>
    <row r="8" spans="1:8" ht="15.75" thickBot="1" x14ac:dyDescent="0.3">
      <c r="B8" s="124" t="s">
        <v>18</v>
      </c>
      <c r="C8" s="125"/>
      <c r="D8" s="126"/>
      <c r="E8" s="17"/>
      <c r="F8" s="11"/>
      <c r="G8" s="11"/>
      <c r="H8" s="10"/>
    </row>
    <row r="9" spans="1:8" ht="15.75" thickBot="1" x14ac:dyDescent="0.3">
      <c r="B9" s="75" t="s">
        <v>94</v>
      </c>
      <c r="C9" s="76" t="s">
        <v>114</v>
      </c>
      <c r="D9" s="77" t="s">
        <v>146</v>
      </c>
      <c r="E9" s="17"/>
      <c r="F9" s="11"/>
      <c r="G9" s="11"/>
      <c r="H9" s="5"/>
    </row>
    <row r="10" spans="1:8" ht="20.100000000000001" customHeight="1" x14ac:dyDescent="0.25">
      <c r="B10" s="78" t="s">
        <v>95</v>
      </c>
      <c r="C10" s="79" t="s">
        <v>149</v>
      </c>
      <c r="D10" s="80" t="s">
        <v>139</v>
      </c>
      <c r="E10" s="17"/>
      <c r="F10" s="11"/>
      <c r="G10" s="11"/>
      <c r="H10" s="5"/>
    </row>
    <row r="11" spans="1:8" x14ac:dyDescent="0.25">
      <c r="B11" s="81" t="s">
        <v>19</v>
      </c>
      <c r="C11" s="82" t="s">
        <v>23</v>
      </c>
      <c r="D11" s="83" t="s">
        <v>140</v>
      </c>
      <c r="E11" s="18"/>
      <c r="F11" s="11"/>
      <c r="G11" s="11"/>
      <c r="H11" s="5"/>
    </row>
    <row r="12" spans="1:8" x14ac:dyDescent="0.25">
      <c r="B12" s="81" t="s">
        <v>96</v>
      </c>
      <c r="C12" s="82" t="s">
        <v>101</v>
      </c>
      <c r="D12" s="84" t="s">
        <v>7</v>
      </c>
      <c r="E12" s="19"/>
    </row>
    <row r="13" spans="1:8" ht="15" customHeight="1" x14ac:dyDescent="0.25">
      <c r="B13" s="81" t="s">
        <v>97</v>
      </c>
      <c r="C13" s="82" t="s">
        <v>100</v>
      </c>
      <c r="D13" s="84" t="s">
        <v>8</v>
      </c>
      <c r="E13" s="19"/>
    </row>
    <row r="14" spans="1:8" x14ac:dyDescent="0.25">
      <c r="B14" s="81" t="s">
        <v>102</v>
      </c>
      <c r="C14" s="82" t="s">
        <v>149</v>
      </c>
      <c r="D14" s="85" t="s">
        <v>141</v>
      </c>
      <c r="E14" s="19"/>
    </row>
    <row r="15" spans="1:8" x14ac:dyDescent="0.25">
      <c r="B15" s="86" t="s">
        <v>103</v>
      </c>
      <c r="C15" s="87" t="s">
        <v>99</v>
      </c>
      <c r="D15" s="88" t="s">
        <v>93</v>
      </c>
      <c r="E15" s="19"/>
    </row>
    <row r="16" spans="1:8" x14ac:dyDescent="0.25">
      <c r="B16" s="105" t="s">
        <v>110</v>
      </c>
      <c r="C16" s="89" t="s">
        <v>0</v>
      </c>
      <c r="D16" s="90" t="s">
        <v>0</v>
      </c>
      <c r="E16" s="19"/>
    </row>
    <row r="17" spans="2:5" s="30" customFormat="1" x14ac:dyDescent="0.25">
      <c r="B17" s="106"/>
      <c r="C17" s="89" t="s">
        <v>109</v>
      </c>
      <c r="D17" s="138" t="s">
        <v>1</v>
      </c>
      <c r="E17" s="19"/>
    </row>
    <row r="18" spans="2:5" x14ac:dyDescent="0.25">
      <c r="B18" s="106"/>
      <c r="C18" s="91" t="s">
        <v>143</v>
      </c>
      <c r="D18" s="139"/>
      <c r="E18" s="19"/>
    </row>
    <row r="19" spans="2:5" s="30" customFormat="1" x14ac:dyDescent="0.25">
      <c r="B19" s="106"/>
      <c r="C19" s="89" t="s">
        <v>2</v>
      </c>
      <c r="D19" s="89" t="s">
        <v>2</v>
      </c>
      <c r="E19" s="19"/>
    </row>
    <row r="20" spans="2:5" ht="16.5" customHeight="1" x14ac:dyDescent="0.25">
      <c r="B20" s="106"/>
      <c r="C20" s="89" t="s">
        <v>147</v>
      </c>
      <c r="D20" s="92" t="s">
        <v>147</v>
      </c>
      <c r="E20" s="19"/>
    </row>
    <row r="21" spans="2:5" s="30" customFormat="1" ht="16.5" customHeight="1" x14ac:dyDescent="0.25">
      <c r="B21" s="106"/>
      <c r="C21" s="89" t="s">
        <v>142</v>
      </c>
      <c r="D21" s="140" t="s">
        <v>148</v>
      </c>
      <c r="E21" s="19"/>
    </row>
    <row r="22" spans="2:5" ht="13.5" customHeight="1" x14ac:dyDescent="0.25">
      <c r="B22" s="107"/>
      <c r="C22" s="108" t="s">
        <v>153</v>
      </c>
      <c r="D22" s="141"/>
      <c r="E22" s="19"/>
    </row>
    <row r="23" spans="2:5" x14ac:dyDescent="0.25">
      <c r="B23" s="93"/>
      <c r="C23" s="93"/>
      <c r="D23" s="93"/>
    </row>
    <row r="24" spans="2:5" x14ac:dyDescent="0.25">
      <c r="B24" s="94"/>
      <c r="C24" s="95"/>
      <c r="D24" s="96"/>
    </row>
    <row r="25" spans="2:5" ht="15.75" thickBot="1" x14ac:dyDescent="0.3">
      <c r="B25" s="97" t="s">
        <v>111</v>
      </c>
      <c r="C25" s="95"/>
      <c r="D25" s="96"/>
    </row>
    <row r="26" spans="2:5" ht="15.75" thickBot="1" x14ac:dyDescent="0.3">
      <c r="B26" s="75" t="s">
        <v>94</v>
      </c>
      <c r="C26" s="75" t="s">
        <v>107</v>
      </c>
      <c r="D26" s="77" t="s">
        <v>108</v>
      </c>
    </row>
    <row r="27" spans="2:5" ht="15.75" thickBot="1" x14ac:dyDescent="0.3">
      <c r="B27" s="128" t="s">
        <v>19</v>
      </c>
      <c r="C27" s="98" t="s">
        <v>5</v>
      </c>
      <c r="D27" s="99" t="s">
        <v>21</v>
      </c>
    </row>
    <row r="28" spans="2:5" x14ac:dyDescent="0.25">
      <c r="B28" s="129"/>
      <c r="C28" s="130" t="s">
        <v>20</v>
      </c>
      <c r="D28" s="100" t="s">
        <v>104</v>
      </c>
    </row>
    <row r="29" spans="2:5" x14ac:dyDescent="0.25">
      <c r="B29" s="129"/>
      <c r="C29" s="131"/>
      <c r="D29" s="101" t="s">
        <v>105</v>
      </c>
    </row>
    <row r="30" spans="2:5" ht="15.75" thickBot="1" x14ac:dyDescent="0.3">
      <c r="B30" s="129"/>
      <c r="C30" s="132"/>
      <c r="D30" s="101" t="s">
        <v>106</v>
      </c>
    </row>
    <row r="31" spans="2:5" x14ac:dyDescent="0.25">
      <c r="B31" s="129"/>
      <c r="C31" s="133" t="s">
        <v>62</v>
      </c>
      <c r="D31" s="102" t="s">
        <v>35</v>
      </c>
    </row>
    <row r="32" spans="2:5" x14ac:dyDescent="0.25">
      <c r="B32" s="129"/>
      <c r="C32" s="134"/>
      <c r="D32" s="103" t="s">
        <v>36</v>
      </c>
    </row>
    <row r="33" spans="2:4" x14ac:dyDescent="0.25">
      <c r="B33" s="129"/>
      <c r="C33" s="134"/>
      <c r="D33" s="103" t="s">
        <v>37</v>
      </c>
    </row>
    <row r="34" spans="2:4" ht="15.75" thickBot="1" x14ac:dyDescent="0.3">
      <c r="B34" s="129"/>
      <c r="C34" s="134"/>
      <c r="D34" s="104" t="s">
        <v>38</v>
      </c>
    </row>
    <row r="35" spans="2:4" s="30" customFormat="1" ht="15" hidden="1" customHeight="1" x14ac:dyDescent="0.25">
      <c r="B35" s="129"/>
      <c r="C35" s="134"/>
      <c r="D35" s="103"/>
    </row>
    <row r="36" spans="2:4" s="30" customFormat="1" ht="78" hidden="1" customHeight="1" thickBot="1" x14ac:dyDescent="0.3">
      <c r="B36" s="129"/>
      <c r="C36" s="134"/>
      <c r="D36" s="104" t="str">
        <f>IF(ISNA(VLOOKUP(BDD!$E$2,productos,7,0))+ISBLANK(VLOOKUP(BDD!$E$2,productos,7,0)),"",VLOOKUP(BDD!$E$2,productos,7,0))</f>
        <v/>
      </c>
    </row>
    <row r="37" spans="2:4" s="30" customFormat="1" x14ac:dyDescent="0.25">
      <c r="B37" s="117"/>
      <c r="C37" s="116"/>
      <c r="D37" s="67"/>
    </row>
    <row r="38" spans="2:4" ht="77.45" customHeight="1" x14ac:dyDescent="0.25">
      <c r="B38" s="135" t="s">
        <v>144</v>
      </c>
      <c r="C38" s="136"/>
      <c r="D38" s="137"/>
    </row>
    <row r="39" spans="2:4" ht="32.1" customHeight="1" x14ac:dyDescent="0.25">
      <c r="B39" s="71"/>
      <c r="C39" s="72"/>
      <c r="D39" s="73"/>
    </row>
    <row r="40" spans="2:4" ht="94.5" customHeight="1" x14ac:dyDescent="0.25">
      <c r="B40" s="121" t="s">
        <v>154</v>
      </c>
      <c r="C40" s="122"/>
      <c r="D40" s="123"/>
    </row>
    <row r="41" spans="2:4" s="30" customFormat="1" ht="37.5" customHeight="1" x14ac:dyDescent="0.25">
      <c r="B41" s="142" t="s">
        <v>150</v>
      </c>
      <c r="C41" s="143"/>
      <c r="D41" s="144"/>
    </row>
    <row r="42" spans="2:4" ht="43.5" customHeight="1" x14ac:dyDescent="0.25">
      <c r="B42" s="121" t="s">
        <v>151</v>
      </c>
      <c r="C42" s="122"/>
      <c r="D42" s="123"/>
    </row>
    <row r="43" spans="2:4" ht="28.5" customHeight="1" x14ac:dyDescent="0.25">
      <c r="B43" s="74"/>
      <c r="C43" s="74"/>
      <c r="D43" s="74"/>
    </row>
    <row r="44" spans="2:4" ht="35.450000000000003" customHeight="1" x14ac:dyDescent="0.25">
      <c r="B44" s="118" t="s">
        <v>152</v>
      </c>
      <c r="C44" s="119"/>
      <c r="D44" s="120"/>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1783"/>
  <sheetViews>
    <sheetView showGridLines="0" tabSelected="1" zoomScaleNormal="100" workbookViewId="0">
      <selection activeCell="C54" sqref="C54"/>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2.28515625" customWidth="1"/>
  </cols>
  <sheetData>
    <row r="1" spans="1:39" ht="15.75" thickBot="1" x14ac:dyDescent="0.3"/>
    <row r="2" spans="1:39" s="66" customFormat="1" ht="49.5" customHeight="1" x14ac:dyDescent="0.25">
      <c r="A2" s="62"/>
      <c r="B2" s="63"/>
      <c r="C2" s="145" t="s">
        <v>22</v>
      </c>
      <c r="D2" s="145"/>
      <c r="E2" s="64" t="s">
        <v>34</v>
      </c>
      <c r="F2" s="63"/>
      <c r="G2" s="65"/>
    </row>
    <row r="3" spans="1:39" s="3" customFormat="1" ht="39" customHeight="1" x14ac:dyDescent="0.25">
      <c r="A3" s="24" t="s">
        <v>3</v>
      </c>
      <c r="B3" s="16" t="s">
        <v>98</v>
      </c>
      <c r="C3" s="16" t="s">
        <v>23</v>
      </c>
      <c r="D3" s="16" t="s">
        <v>101</v>
      </c>
      <c r="E3" s="16" t="s">
        <v>100</v>
      </c>
      <c r="F3" s="16" t="s">
        <v>98</v>
      </c>
      <c r="G3" s="16" t="s">
        <v>99</v>
      </c>
    </row>
    <row r="4" spans="1:39" x14ac:dyDescent="0.25">
      <c r="A4" s="115">
        <v>1</v>
      </c>
      <c r="B4" s="112" t="s">
        <v>155</v>
      </c>
      <c r="C4" s="113" t="s">
        <v>38</v>
      </c>
      <c r="D4" s="113">
        <v>44557</v>
      </c>
      <c r="E4" s="113">
        <v>44571</v>
      </c>
      <c r="F4" s="113" t="s">
        <v>155</v>
      </c>
      <c r="G4" s="115" t="s">
        <v>2</v>
      </c>
    </row>
    <row r="5" spans="1:39" x14ac:dyDescent="0.25">
      <c r="A5" s="115">
        <v>2</v>
      </c>
      <c r="B5" s="112" t="s">
        <v>156</v>
      </c>
      <c r="C5" s="113" t="s">
        <v>38</v>
      </c>
      <c r="D5" s="113">
        <v>44557</v>
      </c>
      <c r="E5" s="113">
        <v>44568</v>
      </c>
      <c r="F5" s="113" t="s">
        <v>156</v>
      </c>
      <c r="G5" s="115" t="s">
        <v>2</v>
      </c>
    </row>
    <row r="6" spans="1:39" ht="15" customHeight="1" x14ac:dyDescent="0.25">
      <c r="A6" s="115">
        <v>3</v>
      </c>
      <c r="B6" s="112" t="s">
        <v>157</v>
      </c>
      <c r="C6" s="113" t="s">
        <v>38</v>
      </c>
      <c r="D6" s="113">
        <v>44560</v>
      </c>
      <c r="E6" s="113">
        <v>44568</v>
      </c>
      <c r="F6" s="113" t="s">
        <v>157</v>
      </c>
      <c r="G6" s="115" t="s">
        <v>2</v>
      </c>
    </row>
    <row r="7" spans="1:39" x14ac:dyDescent="0.25">
      <c r="A7" s="115">
        <v>4</v>
      </c>
      <c r="B7" s="112" t="s">
        <v>158</v>
      </c>
      <c r="C7" s="113" t="s">
        <v>38</v>
      </c>
      <c r="D7" s="113">
        <v>44558</v>
      </c>
      <c r="E7" s="113">
        <v>44572</v>
      </c>
      <c r="F7" s="113" t="s">
        <v>158</v>
      </c>
      <c r="G7" s="115" t="s">
        <v>2</v>
      </c>
      <c r="AM7" t="s">
        <v>0</v>
      </c>
    </row>
    <row r="8" spans="1:39" x14ac:dyDescent="0.25">
      <c r="A8" s="115">
        <v>5</v>
      </c>
      <c r="B8" s="112" t="s">
        <v>159</v>
      </c>
      <c r="C8" s="113" t="s">
        <v>38</v>
      </c>
      <c r="D8" s="113">
        <v>44559</v>
      </c>
      <c r="E8" s="113">
        <v>44568</v>
      </c>
      <c r="F8" s="113" t="s">
        <v>159</v>
      </c>
      <c r="G8" s="115" t="s">
        <v>2</v>
      </c>
      <c r="AM8" t="s">
        <v>1</v>
      </c>
    </row>
    <row r="9" spans="1:39" x14ac:dyDescent="0.25">
      <c r="A9" s="115">
        <v>6</v>
      </c>
      <c r="B9" s="112" t="s">
        <v>160</v>
      </c>
      <c r="C9" s="113" t="s">
        <v>38</v>
      </c>
      <c r="D9" s="113">
        <v>44559</v>
      </c>
      <c r="E9" s="113">
        <v>44572</v>
      </c>
      <c r="F9" s="113" t="s">
        <v>160</v>
      </c>
      <c r="G9" s="115" t="s">
        <v>2</v>
      </c>
      <c r="AM9" t="s">
        <v>2</v>
      </c>
    </row>
    <row r="10" spans="1:39" x14ac:dyDescent="0.25">
      <c r="A10" s="115">
        <v>7</v>
      </c>
      <c r="B10" s="112" t="s">
        <v>161</v>
      </c>
      <c r="C10" s="113" t="s">
        <v>37</v>
      </c>
      <c r="D10" s="113">
        <v>44559</v>
      </c>
      <c r="E10" s="113">
        <v>44572</v>
      </c>
      <c r="F10" s="113" t="s">
        <v>161</v>
      </c>
      <c r="G10" s="115" t="s">
        <v>2</v>
      </c>
    </row>
    <row r="11" spans="1:39" x14ac:dyDescent="0.25">
      <c r="A11" s="109">
        <v>8</v>
      </c>
      <c r="B11" s="110" t="s">
        <v>162</v>
      </c>
      <c r="C11" s="111" t="s">
        <v>115</v>
      </c>
      <c r="D11" s="111">
        <v>44563</v>
      </c>
      <c r="E11" s="111">
        <v>44571</v>
      </c>
      <c r="F11" s="111" t="s">
        <v>162</v>
      </c>
      <c r="G11" s="109" t="s">
        <v>2</v>
      </c>
    </row>
    <row r="12" spans="1:39" x14ac:dyDescent="0.25">
      <c r="A12" s="115">
        <v>9</v>
      </c>
      <c r="B12" s="112" t="s">
        <v>163</v>
      </c>
      <c r="C12" s="113" t="s">
        <v>38</v>
      </c>
      <c r="D12" s="113">
        <v>44558</v>
      </c>
      <c r="E12" s="113">
        <v>44574</v>
      </c>
      <c r="F12" s="113" t="s">
        <v>163</v>
      </c>
      <c r="G12" s="115" t="s">
        <v>2</v>
      </c>
    </row>
    <row r="13" spans="1:39" x14ac:dyDescent="0.25">
      <c r="A13" s="115">
        <v>10</v>
      </c>
      <c r="B13" s="112" t="s">
        <v>164</v>
      </c>
      <c r="C13" s="113" t="s">
        <v>37</v>
      </c>
      <c r="D13" s="113">
        <v>44568</v>
      </c>
      <c r="E13" s="113">
        <v>44580</v>
      </c>
      <c r="F13" s="113" t="s">
        <v>164</v>
      </c>
      <c r="G13" s="115" t="s">
        <v>2</v>
      </c>
    </row>
    <row r="14" spans="1:39" x14ac:dyDescent="0.25">
      <c r="A14" s="115">
        <v>11</v>
      </c>
      <c r="B14" s="112" t="s">
        <v>165</v>
      </c>
      <c r="C14" s="113" t="s">
        <v>36</v>
      </c>
      <c r="D14" s="113">
        <v>44568</v>
      </c>
      <c r="E14" s="113">
        <v>44581</v>
      </c>
      <c r="F14" s="113" t="s">
        <v>165</v>
      </c>
      <c r="G14" s="115" t="s">
        <v>2</v>
      </c>
    </row>
    <row r="15" spans="1:39" x14ac:dyDescent="0.25">
      <c r="A15" s="115">
        <v>12</v>
      </c>
      <c r="B15" s="112" t="s">
        <v>166</v>
      </c>
      <c r="C15" s="113" t="s">
        <v>37</v>
      </c>
      <c r="D15" s="113">
        <v>44572</v>
      </c>
      <c r="E15" s="113">
        <v>44579</v>
      </c>
      <c r="F15" s="113" t="s">
        <v>166</v>
      </c>
      <c r="G15" s="115" t="s">
        <v>2</v>
      </c>
    </row>
    <row r="16" spans="1:39" x14ac:dyDescent="0.25">
      <c r="A16" s="115">
        <v>13</v>
      </c>
      <c r="B16" s="112" t="s">
        <v>167</v>
      </c>
      <c r="C16" s="113" t="s">
        <v>36</v>
      </c>
      <c r="D16" s="113">
        <v>44574</v>
      </c>
      <c r="E16" s="113">
        <v>44588</v>
      </c>
      <c r="F16" s="113" t="s">
        <v>167</v>
      </c>
      <c r="G16" s="115" t="s">
        <v>2</v>
      </c>
    </row>
    <row r="17" spans="1:7" x14ac:dyDescent="0.25">
      <c r="A17" s="115">
        <v>14</v>
      </c>
      <c r="B17" s="112" t="s">
        <v>168</v>
      </c>
      <c r="C17" s="113" t="s">
        <v>37</v>
      </c>
      <c r="D17" s="113">
        <v>44580</v>
      </c>
      <c r="E17" s="113">
        <v>44588</v>
      </c>
      <c r="F17" s="113" t="s">
        <v>168</v>
      </c>
      <c r="G17" s="115" t="s">
        <v>2</v>
      </c>
    </row>
    <row r="18" spans="1:7" x14ac:dyDescent="0.25">
      <c r="A18" s="115">
        <v>15</v>
      </c>
      <c r="B18" s="112" t="s">
        <v>169</v>
      </c>
      <c r="C18" s="113" t="s">
        <v>38</v>
      </c>
      <c r="D18" s="113">
        <v>44581</v>
      </c>
      <c r="E18" s="113">
        <v>44593</v>
      </c>
      <c r="F18" s="113" t="s">
        <v>169</v>
      </c>
      <c r="G18" s="115" t="s">
        <v>2</v>
      </c>
    </row>
    <row r="19" spans="1:7" x14ac:dyDescent="0.25">
      <c r="A19" s="115">
        <v>16</v>
      </c>
      <c r="B19" s="112" t="s">
        <v>170</v>
      </c>
      <c r="C19" s="113" t="s">
        <v>38</v>
      </c>
      <c r="D19" s="113">
        <v>44584</v>
      </c>
      <c r="E19" s="113">
        <v>44596</v>
      </c>
      <c r="F19" s="113" t="s">
        <v>170</v>
      </c>
      <c r="G19" s="115" t="s">
        <v>2</v>
      </c>
    </row>
    <row r="20" spans="1:7" x14ac:dyDescent="0.25">
      <c r="A20" s="115">
        <v>17</v>
      </c>
      <c r="B20" s="112" t="s">
        <v>171</v>
      </c>
      <c r="C20" s="113" t="s">
        <v>38</v>
      </c>
      <c r="D20" s="113">
        <v>44586</v>
      </c>
      <c r="E20" s="113">
        <v>44592</v>
      </c>
      <c r="F20" s="113" t="s">
        <v>171</v>
      </c>
      <c r="G20" s="115" t="s">
        <v>2</v>
      </c>
    </row>
    <row r="21" spans="1:7" x14ac:dyDescent="0.25">
      <c r="A21" s="115">
        <v>18</v>
      </c>
      <c r="B21" s="112" t="s">
        <v>172</v>
      </c>
      <c r="C21" s="113" t="s">
        <v>37</v>
      </c>
      <c r="D21" s="113">
        <v>44589</v>
      </c>
      <c r="E21" s="113">
        <v>44596</v>
      </c>
      <c r="F21" s="113" t="s">
        <v>172</v>
      </c>
      <c r="G21" s="115" t="s">
        <v>2</v>
      </c>
    </row>
    <row r="22" spans="1:7" x14ac:dyDescent="0.25">
      <c r="A22" s="109">
        <v>19</v>
      </c>
      <c r="B22" s="110" t="s">
        <v>173</v>
      </c>
      <c r="C22" s="111" t="s">
        <v>115</v>
      </c>
      <c r="D22" s="111">
        <v>44593</v>
      </c>
      <c r="E22" s="111">
        <v>44606</v>
      </c>
      <c r="F22" s="111" t="s">
        <v>173</v>
      </c>
      <c r="G22" s="109" t="s">
        <v>2</v>
      </c>
    </row>
    <row r="23" spans="1:7" x14ac:dyDescent="0.25">
      <c r="A23" s="115">
        <v>20</v>
      </c>
      <c r="B23" s="112" t="s">
        <v>174</v>
      </c>
      <c r="C23" s="113" t="s">
        <v>38</v>
      </c>
      <c r="D23" s="113">
        <v>44600</v>
      </c>
      <c r="E23" s="113">
        <v>44613</v>
      </c>
      <c r="F23" s="113" t="s">
        <v>174</v>
      </c>
      <c r="G23" s="115" t="s">
        <v>2</v>
      </c>
    </row>
    <row r="24" spans="1:7" x14ac:dyDescent="0.25">
      <c r="A24" s="115">
        <v>21</v>
      </c>
      <c r="B24" s="112" t="s">
        <v>175</v>
      </c>
      <c r="C24" s="113" t="s">
        <v>38</v>
      </c>
      <c r="D24" s="113">
        <v>44601</v>
      </c>
      <c r="E24" s="113">
        <v>44615</v>
      </c>
      <c r="F24" s="113" t="s">
        <v>175</v>
      </c>
      <c r="G24" s="115" t="s">
        <v>2</v>
      </c>
    </row>
    <row r="25" spans="1:7" x14ac:dyDescent="0.25">
      <c r="A25" s="115">
        <v>22</v>
      </c>
      <c r="B25" s="112" t="s">
        <v>176</v>
      </c>
      <c r="C25" s="113" t="s">
        <v>37</v>
      </c>
      <c r="D25" s="113">
        <v>44606</v>
      </c>
      <c r="E25" s="113">
        <v>44615</v>
      </c>
      <c r="F25" s="113" t="s">
        <v>176</v>
      </c>
      <c r="G25" s="115" t="s">
        <v>2</v>
      </c>
    </row>
    <row r="26" spans="1:7" x14ac:dyDescent="0.25">
      <c r="A26" s="115">
        <v>23</v>
      </c>
      <c r="B26" s="112" t="s">
        <v>177</v>
      </c>
      <c r="C26" s="113" t="s">
        <v>38</v>
      </c>
      <c r="D26" s="113">
        <v>44606</v>
      </c>
      <c r="E26" s="113">
        <v>44616</v>
      </c>
      <c r="F26" s="113" t="s">
        <v>177</v>
      </c>
      <c r="G26" s="115" t="s">
        <v>2</v>
      </c>
    </row>
    <row r="27" spans="1:7" x14ac:dyDescent="0.25">
      <c r="A27" s="115">
        <v>24</v>
      </c>
      <c r="B27" s="112" t="s">
        <v>178</v>
      </c>
      <c r="C27" s="113" t="s">
        <v>35</v>
      </c>
      <c r="D27" s="113">
        <v>44607</v>
      </c>
      <c r="E27" s="113">
        <v>44620</v>
      </c>
      <c r="F27" s="113" t="s">
        <v>178</v>
      </c>
      <c r="G27" s="115" t="s">
        <v>2</v>
      </c>
    </row>
    <row r="28" spans="1:7" x14ac:dyDescent="0.25">
      <c r="A28" s="115">
        <v>25</v>
      </c>
      <c r="B28" s="112" t="s">
        <v>179</v>
      </c>
      <c r="C28" s="113" t="s">
        <v>37</v>
      </c>
      <c r="D28" s="113">
        <v>44607</v>
      </c>
      <c r="E28" s="113">
        <v>44614</v>
      </c>
      <c r="F28" s="113" t="s">
        <v>179</v>
      </c>
      <c r="G28" s="115" t="s">
        <v>2</v>
      </c>
    </row>
    <row r="29" spans="1:7" x14ac:dyDescent="0.25">
      <c r="A29" s="115">
        <v>26</v>
      </c>
      <c r="B29" s="112" t="s">
        <v>180</v>
      </c>
      <c r="C29" s="113" t="s">
        <v>36</v>
      </c>
      <c r="D29" s="113">
        <v>44608</v>
      </c>
      <c r="E29" s="113">
        <v>44614</v>
      </c>
      <c r="F29" s="113" t="s">
        <v>180</v>
      </c>
      <c r="G29" s="115" t="s">
        <v>2</v>
      </c>
    </row>
    <row r="30" spans="1:7" x14ac:dyDescent="0.25">
      <c r="A30" s="115">
        <v>27</v>
      </c>
      <c r="B30" s="112" t="s">
        <v>181</v>
      </c>
      <c r="C30" s="113" t="s">
        <v>36</v>
      </c>
      <c r="D30" s="113">
        <v>44609</v>
      </c>
      <c r="E30" s="113">
        <v>44616</v>
      </c>
      <c r="F30" s="113" t="s">
        <v>181</v>
      </c>
      <c r="G30" s="115" t="s">
        <v>2</v>
      </c>
    </row>
    <row r="31" spans="1:7" x14ac:dyDescent="0.25">
      <c r="A31" s="115">
        <v>28</v>
      </c>
      <c r="B31" s="112" t="s">
        <v>182</v>
      </c>
      <c r="C31" s="113" t="s">
        <v>38</v>
      </c>
      <c r="D31" s="113">
        <v>44610</v>
      </c>
      <c r="E31" s="113">
        <v>44623</v>
      </c>
      <c r="F31" s="113" t="s">
        <v>182</v>
      </c>
      <c r="G31" s="115" t="s">
        <v>2</v>
      </c>
    </row>
    <row r="32" spans="1:7" x14ac:dyDescent="0.25">
      <c r="A32" s="115">
        <v>29</v>
      </c>
      <c r="B32" s="112" t="s">
        <v>183</v>
      </c>
      <c r="C32" s="113" t="s">
        <v>38</v>
      </c>
      <c r="D32" s="113">
        <v>44610</v>
      </c>
      <c r="E32" s="113">
        <v>44624</v>
      </c>
      <c r="F32" s="113" t="s">
        <v>183</v>
      </c>
      <c r="G32" s="115" t="s">
        <v>2</v>
      </c>
    </row>
    <row r="33" spans="1:7" x14ac:dyDescent="0.25">
      <c r="A33" s="115">
        <v>30</v>
      </c>
      <c r="B33" s="112" t="s">
        <v>184</v>
      </c>
      <c r="C33" s="113" t="s">
        <v>38</v>
      </c>
      <c r="D33" s="113">
        <v>44613</v>
      </c>
      <c r="E33" s="113">
        <v>44622</v>
      </c>
      <c r="F33" s="113" t="s">
        <v>184</v>
      </c>
      <c r="G33" s="115" t="s">
        <v>2</v>
      </c>
    </row>
    <row r="34" spans="1:7" x14ac:dyDescent="0.25">
      <c r="A34" s="115">
        <v>31</v>
      </c>
      <c r="B34" s="112" t="s">
        <v>185</v>
      </c>
      <c r="C34" s="113" t="s">
        <v>38</v>
      </c>
      <c r="D34" s="113">
        <v>44613</v>
      </c>
      <c r="E34" s="113">
        <v>44627</v>
      </c>
      <c r="F34" s="113" t="s">
        <v>185</v>
      </c>
      <c r="G34" s="115" t="s">
        <v>2</v>
      </c>
    </row>
    <row r="35" spans="1:7" x14ac:dyDescent="0.25">
      <c r="A35" s="115">
        <v>32</v>
      </c>
      <c r="B35" s="112" t="s">
        <v>186</v>
      </c>
      <c r="C35" s="113" t="s">
        <v>38</v>
      </c>
      <c r="D35" s="113">
        <v>44613</v>
      </c>
      <c r="E35" s="113">
        <v>44622</v>
      </c>
      <c r="F35" s="113" t="s">
        <v>186</v>
      </c>
      <c r="G35" s="115" t="s">
        <v>2</v>
      </c>
    </row>
    <row r="36" spans="1:7" x14ac:dyDescent="0.25">
      <c r="A36" s="115">
        <v>33</v>
      </c>
      <c r="B36" s="112" t="s">
        <v>187</v>
      </c>
      <c r="C36" s="113" t="s">
        <v>37</v>
      </c>
      <c r="D36" s="113">
        <v>44621</v>
      </c>
      <c r="E36" s="113">
        <v>44635</v>
      </c>
      <c r="F36" s="113" t="s">
        <v>187</v>
      </c>
      <c r="G36" s="115" t="s">
        <v>2</v>
      </c>
    </row>
    <row r="37" spans="1:7" x14ac:dyDescent="0.25">
      <c r="A37" s="115">
        <v>34</v>
      </c>
      <c r="B37" s="112" t="s">
        <v>188</v>
      </c>
      <c r="C37" s="113" t="s">
        <v>35</v>
      </c>
      <c r="D37" s="113">
        <v>44624</v>
      </c>
      <c r="E37" s="113">
        <v>44631</v>
      </c>
      <c r="F37" s="113" t="s">
        <v>188</v>
      </c>
      <c r="G37" s="115" t="s">
        <v>2</v>
      </c>
    </row>
    <row r="38" spans="1:7" x14ac:dyDescent="0.25">
      <c r="A38" s="109">
        <v>35</v>
      </c>
      <c r="B38" s="110" t="s">
        <v>189</v>
      </c>
      <c r="C38" s="111" t="s">
        <v>115</v>
      </c>
      <c r="D38" s="111">
        <v>44628</v>
      </c>
      <c r="E38" s="111">
        <v>44637</v>
      </c>
      <c r="F38" s="111" t="s">
        <v>189</v>
      </c>
      <c r="G38" s="109" t="s">
        <v>2</v>
      </c>
    </row>
    <row r="39" spans="1:7" x14ac:dyDescent="0.25">
      <c r="A39" s="115">
        <v>36</v>
      </c>
      <c r="B39" s="112" t="s">
        <v>190</v>
      </c>
      <c r="C39" s="113" t="s">
        <v>37</v>
      </c>
      <c r="D39" s="113">
        <v>44630</v>
      </c>
      <c r="E39" s="113">
        <v>44643</v>
      </c>
      <c r="F39" s="113" t="s">
        <v>190</v>
      </c>
      <c r="G39" s="115" t="s">
        <v>2</v>
      </c>
    </row>
    <row r="40" spans="1:7" x14ac:dyDescent="0.25">
      <c r="A40" s="115">
        <v>37</v>
      </c>
      <c r="B40" s="112" t="s">
        <v>191</v>
      </c>
      <c r="C40" s="113" t="s">
        <v>38</v>
      </c>
      <c r="D40" s="113">
        <v>44631</v>
      </c>
      <c r="E40" s="113">
        <v>44643</v>
      </c>
      <c r="F40" s="113" t="s">
        <v>191</v>
      </c>
      <c r="G40" s="115" t="s">
        <v>2</v>
      </c>
    </row>
    <row r="41" spans="1:7" x14ac:dyDescent="0.25">
      <c r="A41" s="109">
        <v>38</v>
      </c>
      <c r="B41" s="110" t="s">
        <v>192</v>
      </c>
      <c r="C41" s="111" t="s">
        <v>115</v>
      </c>
      <c r="D41" s="111">
        <v>44632</v>
      </c>
      <c r="E41" s="111">
        <v>44648</v>
      </c>
      <c r="F41" s="111" t="s">
        <v>192</v>
      </c>
      <c r="G41" s="109" t="s">
        <v>2</v>
      </c>
    </row>
    <row r="42" spans="1:7" x14ac:dyDescent="0.25">
      <c r="A42" s="115">
        <v>39</v>
      </c>
      <c r="B42" s="112" t="s">
        <v>193</v>
      </c>
      <c r="C42" s="113" t="s">
        <v>38</v>
      </c>
      <c r="D42" s="113">
        <v>44634</v>
      </c>
      <c r="E42" s="113">
        <v>44648</v>
      </c>
      <c r="F42" s="113" t="s">
        <v>193</v>
      </c>
      <c r="G42" s="115" t="s">
        <v>2</v>
      </c>
    </row>
    <row r="43" spans="1:7" x14ac:dyDescent="0.25">
      <c r="A43" s="115">
        <v>40</v>
      </c>
      <c r="B43" s="112" t="s">
        <v>194</v>
      </c>
      <c r="C43" s="113" t="s">
        <v>36</v>
      </c>
      <c r="D43" s="113">
        <v>44634</v>
      </c>
      <c r="E43" s="113">
        <v>44643</v>
      </c>
      <c r="F43" s="113" t="s">
        <v>194</v>
      </c>
      <c r="G43" s="115" t="s">
        <v>2</v>
      </c>
    </row>
    <row r="44" spans="1:7" x14ac:dyDescent="0.25">
      <c r="A44" s="115">
        <v>41</v>
      </c>
      <c r="B44" s="112" t="s">
        <v>195</v>
      </c>
      <c r="C44" s="113" t="s">
        <v>38</v>
      </c>
      <c r="D44" s="113">
        <v>44634</v>
      </c>
      <c r="E44" s="113">
        <v>44638</v>
      </c>
      <c r="F44" s="113" t="s">
        <v>195</v>
      </c>
      <c r="G44" s="115" t="s">
        <v>2</v>
      </c>
    </row>
    <row r="45" spans="1:7" x14ac:dyDescent="0.25">
      <c r="A45" s="115">
        <v>42</v>
      </c>
      <c r="B45" s="112" t="s">
        <v>196</v>
      </c>
      <c r="C45" s="113" t="s">
        <v>38</v>
      </c>
      <c r="D45" s="113">
        <v>44638</v>
      </c>
      <c r="E45" s="113">
        <v>44644</v>
      </c>
      <c r="F45" s="113" t="s">
        <v>196</v>
      </c>
      <c r="G45" s="115" t="s">
        <v>2</v>
      </c>
    </row>
    <row r="46" spans="1:7" x14ac:dyDescent="0.25">
      <c r="A46" s="115">
        <v>43</v>
      </c>
      <c r="B46" s="112" t="s">
        <v>197</v>
      </c>
      <c r="C46" s="113" t="s">
        <v>37</v>
      </c>
      <c r="D46" s="113">
        <v>44638</v>
      </c>
      <c r="E46" s="113">
        <v>44651</v>
      </c>
      <c r="F46" s="113" t="s">
        <v>197</v>
      </c>
      <c r="G46" s="115" t="s">
        <v>2</v>
      </c>
    </row>
    <row r="47" spans="1:7" x14ac:dyDescent="0.25">
      <c r="A47" s="115">
        <v>44</v>
      </c>
      <c r="B47" s="112" t="s">
        <v>198</v>
      </c>
      <c r="C47" s="113" t="s">
        <v>38</v>
      </c>
      <c r="D47" s="113">
        <v>44640</v>
      </c>
      <c r="E47" s="113">
        <v>44645</v>
      </c>
      <c r="F47" s="113" t="s">
        <v>198</v>
      </c>
      <c r="G47" s="115" t="s">
        <v>2</v>
      </c>
    </row>
    <row r="48" spans="1:7" x14ac:dyDescent="0.25">
      <c r="A48" s="115">
        <v>45</v>
      </c>
      <c r="B48" s="112" t="s">
        <v>199</v>
      </c>
      <c r="C48" s="113" t="s">
        <v>38</v>
      </c>
      <c r="D48" s="113">
        <v>44643</v>
      </c>
      <c r="E48" s="113">
        <v>44657</v>
      </c>
      <c r="F48" s="113" t="s">
        <v>199</v>
      </c>
      <c r="G48" s="115" t="s">
        <v>2</v>
      </c>
    </row>
    <row r="49" spans="1:7" x14ac:dyDescent="0.25">
      <c r="A49" s="115">
        <v>46</v>
      </c>
      <c r="B49" s="112" t="s">
        <v>200</v>
      </c>
      <c r="C49" s="113" t="s">
        <v>38</v>
      </c>
      <c r="D49" s="113">
        <v>44645</v>
      </c>
      <c r="E49" s="113">
        <v>44648</v>
      </c>
      <c r="F49" s="113" t="s">
        <v>200</v>
      </c>
      <c r="G49" s="115" t="s">
        <v>2</v>
      </c>
    </row>
    <row r="50" spans="1:7" x14ac:dyDescent="0.25">
      <c r="A50" s="115">
        <v>47</v>
      </c>
      <c r="B50" s="112" t="s">
        <v>201</v>
      </c>
      <c r="C50" s="113" t="s">
        <v>38</v>
      </c>
      <c r="D50" s="113">
        <v>44649</v>
      </c>
      <c r="E50" s="113">
        <v>44662</v>
      </c>
      <c r="F50" s="113" t="s">
        <v>201</v>
      </c>
      <c r="G50" s="115" t="s">
        <v>2</v>
      </c>
    </row>
    <row r="51" spans="1:7" x14ac:dyDescent="0.25">
      <c r="A51" s="115">
        <v>48</v>
      </c>
      <c r="B51" s="112" t="s">
        <v>202</v>
      </c>
      <c r="C51" s="113" t="s">
        <v>38</v>
      </c>
      <c r="D51" s="113">
        <v>44650</v>
      </c>
      <c r="E51" s="113">
        <v>44651</v>
      </c>
      <c r="F51" s="113" t="s">
        <v>202</v>
      </c>
      <c r="G51" s="115" t="s">
        <v>2</v>
      </c>
    </row>
    <row r="52" spans="1:7" x14ac:dyDescent="0.25">
      <c r="A52" s="115">
        <v>49</v>
      </c>
      <c r="B52" s="112" t="s">
        <v>203</v>
      </c>
      <c r="C52" s="113" t="s">
        <v>35</v>
      </c>
      <c r="D52" s="113">
        <v>44655</v>
      </c>
      <c r="E52" s="113">
        <v>44662</v>
      </c>
      <c r="F52" s="113" t="s">
        <v>203</v>
      </c>
      <c r="G52" s="115" t="s">
        <v>2</v>
      </c>
    </row>
    <row r="53" spans="1:7" x14ac:dyDescent="0.25">
      <c r="A53" s="115">
        <v>50</v>
      </c>
      <c r="B53" s="112" t="s">
        <v>204</v>
      </c>
      <c r="C53" s="113" t="s">
        <v>38</v>
      </c>
      <c r="D53" s="113">
        <v>44656</v>
      </c>
      <c r="E53" s="113">
        <v>44670</v>
      </c>
      <c r="F53" s="113" t="s">
        <v>204</v>
      </c>
      <c r="G53" s="115" t="s">
        <v>2</v>
      </c>
    </row>
    <row r="54" spans="1:7" x14ac:dyDescent="0.25">
      <c r="A54" s="115">
        <v>51</v>
      </c>
      <c r="B54" s="112" t="s">
        <v>205</v>
      </c>
      <c r="C54" s="113" t="s">
        <v>38</v>
      </c>
      <c r="D54" s="113">
        <v>44657</v>
      </c>
      <c r="E54" s="113">
        <v>44672</v>
      </c>
      <c r="F54" s="113" t="s">
        <v>205</v>
      </c>
      <c r="G54" s="115" t="s">
        <v>2</v>
      </c>
    </row>
    <row r="55" spans="1:7" x14ac:dyDescent="0.25">
      <c r="A55" s="115">
        <v>52</v>
      </c>
      <c r="B55" s="112" t="s">
        <v>206</v>
      </c>
      <c r="C55" s="113" t="s">
        <v>36</v>
      </c>
      <c r="D55" s="113">
        <v>44664</v>
      </c>
      <c r="E55" s="113">
        <v>44679</v>
      </c>
      <c r="F55" s="113" t="s">
        <v>206</v>
      </c>
      <c r="G55" s="115" t="s">
        <v>2</v>
      </c>
    </row>
    <row r="56" spans="1:7" x14ac:dyDescent="0.25">
      <c r="A56" s="115">
        <v>53</v>
      </c>
      <c r="B56" s="112" t="s">
        <v>207</v>
      </c>
      <c r="C56" s="113" t="s">
        <v>35</v>
      </c>
      <c r="D56" s="113">
        <v>44670</v>
      </c>
      <c r="E56" s="113">
        <v>44677</v>
      </c>
      <c r="F56" s="113" t="s">
        <v>207</v>
      </c>
      <c r="G56" s="115" t="s">
        <v>2</v>
      </c>
    </row>
    <row r="57" spans="1:7" x14ac:dyDescent="0.25">
      <c r="A57" s="115">
        <v>54</v>
      </c>
      <c r="B57" s="112" t="s">
        <v>208</v>
      </c>
      <c r="C57" s="113" t="s">
        <v>36</v>
      </c>
      <c r="D57" s="113">
        <v>44678</v>
      </c>
      <c r="E57" s="113" t="s">
        <v>209</v>
      </c>
      <c r="F57" s="113"/>
      <c r="G57" s="115" t="s">
        <v>109</v>
      </c>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1"/>
      <c r="B1751" s="1"/>
      <c r="C1751" s="14"/>
      <c r="D1751" s="1"/>
      <c r="E1751" s="1"/>
      <c r="F1751" s="1"/>
      <c r="G1751" s="2"/>
    </row>
    <row r="1752" spans="1:7" x14ac:dyDescent="0.25">
      <c r="A1752" s="1"/>
      <c r="B1752" s="1"/>
      <c r="C1752" s="14"/>
      <c r="D1752" s="1"/>
      <c r="E1752" s="1"/>
      <c r="F1752" s="1"/>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sheetData>
  <autoFilter ref="B3:G57"/>
  <mergeCells count="1">
    <mergeCell ref="C2:D2"/>
  </mergeCells>
  <dataValidations count="2">
    <dataValidation type="list" allowBlank="1" showInputMessage="1" showErrorMessage="1" sqref="E2">
      <formula1>SERVICIOS</formula1>
    </dataValidation>
    <dataValidation type="list" allowBlank="1" showInputMessage="1" showErrorMessage="1" sqref="C4:C1783">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'PE MOP'!$D$2:$D$7</xm:f>
          </x14:formula1>
          <xm:sqref>G58:G1783</xm:sqref>
        </x14:dataValidation>
        <x14:dataValidation type="list" allowBlank="1" showInputMessage="1" showErrorMessage="1">
          <x14:formula1>
            <xm:f>'[1]PE MOP'!#REF!</xm:f>
          </x14:formula1>
          <xm:sqref>G4:G57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46" t="s">
        <v>120</v>
      </c>
      <c r="I1" s="146"/>
      <c r="J1" s="146"/>
    </row>
    <row r="2" spans="1:43" ht="49.5" customHeight="1" x14ac:dyDescent="0.25">
      <c r="A2" s="20"/>
      <c r="B2" s="21"/>
      <c r="C2" s="147" t="s">
        <v>22</v>
      </c>
      <c r="D2" s="147"/>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8" sqref="C8"/>
    </sheetView>
  </sheetViews>
  <sheetFormatPr baseColWidth="10" defaultRowHeight="15" x14ac:dyDescent="0.25"/>
  <cols>
    <col min="2" max="2" width="29.7109375" customWidth="1"/>
    <col min="3" max="3" width="48.140625" customWidth="1"/>
    <col min="4" max="4" width="54" customWidth="1"/>
  </cols>
  <sheetData>
    <row r="1" spans="1:4" s="26" customFormat="1" ht="15.75" thickBot="1" x14ac:dyDescent="0.3">
      <c r="A1" s="59" t="s">
        <v>121</v>
      </c>
      <c r="B1" s="60" t="s">
        <v>122</v>
      </c>
      <c r="C1" s="60" t="s">
        <v>123</v>
      </c>
      <c r="D1" s="61" t="s">
        <v>124</v>
      </c>
    </row>
    <row r="2" spans="1:4" x14ac:dyDescent="0.25">
      <c r="A2" s="35" t="s">
        <v>125</v>
      </c>
      <c r="B2" s="36">
        <v>8</v>
      </c>
      <c r="C2" s="36" t="s">
        <v>210</v>
      </c>
      <c r="D2" s="37" t="s">
        <v>210</v>
      </c>
    </row>
    <row r="3" spans="1:4" x14ac:dyDescent="0.25">
      <c r="A3" s="38" t="s">
        <v>126</v>
      </c>
      <c r="B3" s="39">
        <v>17</v>
      </c>
      <c r="C3" s="39">
        <v>14</v>
      </c>
      <c r="D3" s="40">
        <f>C3/B3</f>
        <v>0.82352941176470584</v>
      </c>
    </row>
    <row r="4" spans="1:4" x14ac:dyDescent="0.25">
      <c r="A4" s="38" t="s">
        <v>127</v>
      </c>
      <c r="B4" s="39">
        <v>30</v>
      </c>
      <c r="C4" s="39">
        <v>25</v>
      </c>
      <c r="D4" s="40">
        <f>C4/B4</f>
        <v>0.83333333333333337</v>
      </c>
    </row>
    <row r="5" spans="1:4" ht="15.75" thickBot="1" x14ac:dyDescent="0.3">
      <c r="A5" s="41" t="s">
        <v>128</v>
      </c>
      <c r="B5" s="42">
        <v>44</v>
      </c>
      <c r="C5" s="42">
        <v>44</v>
      </c>
      <c r="D5" s="43">
        <f t="shared" ref="D5:D15" si="0">C5/B5</f>
        <v>1</v>
      </c>
    </row>
    <row r="6" spans="1:4" x14ac:dyDescent="0.25">
      <c r="A6" s="44" t="s">
        <v>129</v>
      </c>
      <c r="B6" s="45">
        <v>50</v>
      </c>
      <c r="C6" s="45">
        <v>49</v>
      </c>
      <c r="D6" s="46">
        <f t="shared" si="0"/>
        <v>0.98</v>
      </c>
    </row>
    <row r="7" spans="1:4" x14ac:dyDescent="0.25">
      <c r="A7" s="47" t="s">
        <v>130</v>
      </c>
      <c r="B7" s="48"/>
      <c r="C7" s="48"/>
      <c r="D7" s="49" t="e">
        <f t="shared" si="0"/>
        <v>#DIV/0!</v>
      </c>
    </row>
    <row r="8" spans="1:4" x14ac:dyDescent="0.25">
      <c r="A8" s="47" t="s">
        <v>131</v>
      </c>
      <c r="B8" s="48"/>
      <c r="C8" s="48"/>
      <c r="D8" s="49" t="e">
        <f t="shared" si="0"/>
        <v>#DIV/0!</v>
      </c>
    </row>
    <row r="9" spans="1:4" x14ac:dyDescent="0.25">
      <c r="A9" s="47" t="s">
        <v>132</v>
      </c>
      <c r="B9" s="48"/>
      <c r="C9" s="48"/>
      <c r="D9" s="49" t="e">
        <f t="shared" si="0"/>
        <v>#DIV/0!</v>
      </c>
    </row>
    <row r="10" spans="1:4" ht="15.75" thickBot="1" x14ac:dyDescent="0.3">
      <c r="A10" s="50" t="s">
        <v>133</v>
      </c>
      <c r="B10" s="51"/>
      <c r="C10" s="51"/>
      <c r="D10" s="52"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3" t="s">
        <v>136</v>
      </c>
      <c r="B13" s="54"/>
      <c r="C13" s="54"/>
      <c r="D13" s="55" t="e">
        <f t="shared" si="0"/>
        <v>#DIV/0!</v>
      </c>
    </row>
    <row r="14" spans="1:4" x14ac:dyDescent="0.25">
      <c r="A14" s="38" t="s">
        <v>137</v>
      </c>
      <c r="B14" s="39"/>
      <c r="C14" s="39"/>
      <c r="D14" s="40" t="e">
        <f t="shared" si="0"/>
        <v>#DIV/0!</v>
      </c>
    </row>
    <row r="15" spans="1:4" ht="15.75" thickBot="1" x14ac:dyDescent="0.3">
      <c r="A15" s="56" t="s">
        <v>138</v>
      </c>
      <c r="B15" s="57"/>
      <c r="C15" s="57"/>
      <c r="D15" s="5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Marcela Crisóstomo Quiroz (DOH)</cp:lastModifiedBy>
  <cp:lastPrinted>2019-04-24T14:38:27Z</cp:lastPrinted>
  <dcterms:created xsi:type="dcterms:W3CDTF">2019-04-12T13:40:22Z</dcterms:created>
  <dcterms:modified xsi:type="dcterms:W3CDTF">2022-05-05T20:32:35Z</dcterms:modified>
</cp:coreProperties>
</file>