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gonzalez\Documents\DSC\2022\Control de Gestión DAU\Indicador Reclamos\"/>
    </mc:Choice>
  </mc:AlternateContent>
  <bookViews>
    <workbookView xWindow="0" yWindow="0" windowWidth="19200" windowHeight="10485" activeTab="2"/>
  </bookViews>
  <sheets>
    <sheet name="Reporte" sheetId="1" r:id="rId1"/>
    <sheet name="Reclamos" sheetId="2" r:id="rId2"/>
    <sheet name="Homologación y notas" sheetId="3" r:id="rId3"/>
  </sheets>
  <definedNames>
    <definedName name="_xlnm._FilterDatabase" localSheetId="0" hidden="1">Reporte!$A$1:$F$421</definedName>
    <definedName name="_xlnm.Print_Area" localSheetId="1">Reclamos!$A$1:$D$20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 l="1"/>
  <c r="D18" i="2" s="1"/>
  <c r="B18" i="2"/>
  <c r="C17" i="2"/>
  <c r="D17" i="2" s="1"/>
  <c r="D20" i="2"/>
  <c r="D19" i="2"/>
  <c r="B17" i="2"/>
  <c r="D16" i="2"/>
  <c r="C16" i="2"/>
  <c r="B16" i="2"/>
  <c r="C15" i="2"/>
  <c r="D15" i="2" s="1"/>
  <c r="B15" i="2"/>
  <c r="C14" i="2"/>
  <c r="B14" i="2"/>
  <c r="D14" i="2" s="1"/>
  <c r="C13" i="2"/>
  <c r="D13" i="2" s="1"/>
  <c r="B13" i="2"/>
  <c r="C12" i="2"/>
  <c r="B12" i="2"/>
  <c r="D12" i="2" s="1"/>
  <c r="C11" i="2"/>
  <c r="D11" i="2" s="1"/>
  <c r="B11" i="2"/>
  <c r="C10" i="2"/>
  <c r="B10" i="2"/>
  <c r="D10" i="2" s="1"/>
  <c r="B9" i="2"/>
  <c r="D9" i="2" s="1"/>
  <c r="D8" i="2"/>
  <c r="D4" i="2"/>
</calcChain>
</file>

<file path=xl/sharedStrings.xml><?xml version="1.0" encoding="utf-8"?>
<sst xmlns="http://schemas.openxmlformats.org/spreadsheetml/2006/main" count="1839" uniqueCount="539">
  <si>
    <t>Número de Solicitud</t>
  </si>
  <si>
    <t>Asunto</t>
  </si>
  <si>
    <t>Fecha de Solicitud</t>
  </si>
  <si>
    <t>Fecha Resp. Definitva</t>
  </si>
  <si>
    <t>Estado solicitud</t>
  </si>
  <si>
    <t>Imposiciones o cotizaciones como servicio activo</t>
  </si>
  <si>
    <t>Finalizada: Entregada</t>
  </si>
  <si>
    <t>Beneficios pagados mediante papeleta de pago</t>
  </si>
  <si>
    <t>Descuentos en papeleta de pago</t>
  </si>
  <si>
    <t>Beneficios y préstamos de Asistencia Social</t>
  </si>
  <si>
    <t>Retenciones judiciales/pensión alimenticia</t>
  </si>
  <si>
    <t>Acceso a beneficios y derechos en la Institución</t>
  </si>
  <si>
    <t>Pago y/o descuento indemnización de Desahucio</t>
  </si>
  <si>
    <t>Deudas en cobranza herederos</t>
  </si>
  <si>
    <t>Otorgamiento y vigencia del Poder</t>
  </si>
  <si>
    <t>Información y/o envio de papeletas</t>
  </si>
  <si>
    <t>Beneficios otras instituciones/sistemas de salud</t>
  </si>
  <si>
    <t>Seguro Fondo Solidario Sistema Salud CAPREDENA</t>
  </si>
  <si>
    <t>Atenciones médicas y/o dentales</t>
  </si>
  <si>
    <t>S-210707-K6T4</t>
  </si>
  <si>
    <t>S-210756-C2S8</t>
  </si>
  <si>
    <t>S-210768-W6D9</t>
  </si>
  <si>
    <t>S-210775-G2R3</t>
  </si>
  <si>
    <t>S-210779-S5P1</t>
  </si>
  <si>
    <t>S-210796-F5Q3</t>
  </si>
  <si>
    <t>S-210808-Q8T6</t>
  </si>
  <si>
    <t>Papeleta de pago de pensión</t>
  </si>
  <si>
    <t>S-210811-D7H4</t>
  </si>
  <si>
    <t>Atención Presencial Agencia Valparaíso</t>
  </si>
  <si>
    <t>S-210815-G6N4</t>
  </si>
  <si>
    <t>S-210835-Z2R4</t>
  </si>
  <si>
    <t>S-210855-V8L9</t>
  </si>
  <si>
    <t>Teléfono de información Casa Matriz Santiago</t>
  </si>
  <si>
    <t>S-210860-F5K6</t>
  </si>
  <si>
    <t>Vigencia de Cargas familiares</t>
  </si>
  <si>
    <t>S-210884-P7B2</t>
  </si>
  <si>
    <t>Atención presencial</t>
  </si>
  <si>
    <t>S-210886-W6N9</t>
  </si>
  <si>
    <t>Préstamos Habitacionales, entrega y/o vigencia</t>
  </si>
  <si>
    <t>S-210938-G4V4</t>
  </si>
  <si>
    <t>Préstamos de Auxilio, entrega y/o vigencia</t>
  </si>
  <si>
    <t>S-210954-N6W1</t>
  </si>
  <si>
    <t>Información y servicios del sitio web</t>
  </si>
  <si>
    <t>S-210972-H7T2</t>
  </si>
  <si>
    <t>Atención Presencial Casa Matriz Santiago</t>
  </si>
  <si>
    <t>S-210988-T9L2</t>
  </si>
  <si>
    <t>S-211021-Y0Z3</t>
  </si>
  <si>
    <t>Pago de pensión mediante depósito</t>
  </si>
  <si>
    <t>S-211035-K2Y0</t>
  </si>
  <si>
    <t>S-211042-M3D9</t>
  </si>
  <si>
    <t>S-211046-X9P4</t>
  </si>
  <si>
    <t>S-211067-K3S2</t>
  </si>
  <si>
    <t>S-211068-C6W9</t>
  </si>
  <si>
    <t>S-211074-D1W4</t>
  </si>
  <si>
    <t>S-211088-K3P5</t>
  </si>
  <si>
    <t>S-211090-C3M4</t>
  </si>
  <si>
    <t>S-211157-D3Q4</t>
  </si>
  <si>
    <t>S-211164-Y1J8</t>
  </si>
  <si>
    <t>S-211210-J8P4</t>
  </si>
  <si>
    <t>Acceso a productos y servicios</t>
  </si>
  <si>
    <t>S-211222-T5K0</t>
  </si>
  <si>
    <t>S-211229-F1N7</t>
  </si>
  <si>
    <t>S-211238-W6Z8</t>
  </si>
  <si>
    <t>S-211250-T6Y4</t>
  </si>
  <si>
    <t>S-211263-P0Y5</t>
  </si>
  <si>
    <t>S-211264-Y8D5</t>
  </si>
  <si>
    <t>S-211287-S5H6</t>
  </si>
  <si>
    <t>S-211312-N1X7</t>
  </si>
  <si>
    <t>S-211342-Y5J7</t>
  </si>
  <si>
    <t>S-211371-N2N5</t>
  </si>
  <si>
    <t>S-211387-M0J2</t>
  </si>
  <si>
    <t>Convenios para atención Sistema Salud CAPREDENA</t>
  </si>
  <si>
    <t>S-211420-S9Z5</t>
  </si>
  <si>
    <t>S-211421-K9Z5</t>
  </si>
  <si>
    <t>S-211458-J2Z4</t>
  </si>
  <si>
    <t>S-211502-M8X7</t>
  </si>
  <si>
    <t>S-211580-P7J0</t>
  </si>
  <si>
    <t>S-211581-S9F5</t>
  </si>
  <si>
    <t>S-211585-L4T2</t>
  </si>
  <si>
    <t>S-211596-L9B5</t>
  </si>
  <si>
    <t>Cambio Domicilio/actualización de datos personales</t>
  </si>
  <si>
    <t>S-211599-W5X8</t>
  </si>
  <si>
    <t>Solicitar pago de Asignación Familiar y Retenciones Judiciales Retenidas</t>
  </si>
  <si>
    <t>S-211600-C0Q8</t>
  </si>
  <si>
    <t>S-211612-D5P3</t>
  </si>
  <si>
    <t>S-211618-B4S0</t>
  </si>
  <si>
    <t>Especialidades y Atención Instalaciones de Salud CAPREDENA</t>
  </si>
  <si>
    <t>S-211621-W5D1</t>
  </si>
  <si>
    <t>S-211623-K1Y9</t>
  </si>
  <si>
    <t>S-211635-K9W3</t>
  </si>
  <si>
    <t>S-211646-S3X9</t>
  </si>
  <si>
    <t>S-211648-T4X7</t>
  </si>
  <si>
    <t>S-211657-P7V5</t>
  </si>
  <si>
    <t>S-211681-Y9Z9</t>
  </si>
  <si>
    <t>Calculo, reajuste y/o reliquidación de Pensión</t>
  </si>
  <si>
    <t>S-211682-W3N9</t>
  </si>
  <si>
    <t>S-211683-W4R7</t>
  </si>
  <si>
    <t>Atención Presencial Agencia Valdivia</t>
  </si>
  <si>
    <t>S-211686-G2F3</t>
  </si>
  <si>
    <t>S-211694-N3L7</t>
  </si>
  <si>
    <t>S-211702-Z7C1</t>
  </si>
  <si>
    <t>S-211710-J8N8</t>
  </si>
  <si>
    <t>S-211719-H9F4</t>
  </si>
  <si>
    <t>S-211742-Q5L8</t>
  </si>
  <si>
    <t>S-211763-B4X0</t>
  </si>
  <si>
    <t>S-211764-S2Z6</t>
  </si>
  <si>
    <t>S-211769-T1P4</t>
  </si>
  <si>
    <t>Certificación de pagos y beneficios</t>
  </si>
  <si>
    <t>S-211788-V3D6</t>
  </si>
  <si>
    <t>S-211817-Y9N3</t>
  </si>
  <si>
    <t>S-211823-M8T8</t>
  </si>
  <si>
    <t>Fecha primer pago pensiones y/o montepíos</t>
  </si>
  <si>
    <t>S-211843-Z1X6</t>
  </si>
  <si>
    <t>S-211882-R8S6</t>
  </si>
  <si>
    <t>S-211883-V1F9</t>
  </si>
  <si>
    <t>S-211886-H6B7</t>
  </si>
  <si>
    <t>S-211888-T8B6</t>
  </si>
  <si>
    <t>S-211899-H8N1</t>
  </si>
  <si>
    <t>S-211902-Y2P3</t>
  </si>
  <si>
    <t>S-211919-V0G2</t>
  </si>
  <si>
    <t>S-211920-D3N7</t>
  </si>
  <si>
    <t>2 Información clínica médica</t>
  </si>
  <si>
    <t>S-211923-C8R2</t>
  </si>
  <si>
    <t>S-211925-R5H0</t>
  </si>
  <si>
    <t>S-211954-Z3L3</t>
  </si>
  <si>
    <t>S-211955-Q4Y2</t>
  </si>
  <si>
    <t>S-211956-R4J6</t>
  </si>
  <si>
    <t>S-211991-P7P5</t>
  </si>
  <si>
    <t>S-212009-P1H0</t>
  </si>
  <si>
    <t>S-212012-H1S6</t>
  </si>
  <si>
    <t>Orientación legal</t>
  </si>
  <si>
    <t>S-212036-W9V0</t>
  </si>
  <si>
    <t>S-212044-L6N2</t>
  </si>
  <si>
    <t>S-212049-J6M4</t>
  </si>
  <si>
    <t>S-212058-Y5G0</t>
  </si>
  <si>
    <t>S-212086-B7F4</t>
  </si>
  <si>
    <t>S-212113-F5R9</t>
  </si>
  <si>
    <t>Pago beneficio Asignación por Muerte</t>
  </si>
  <si>
    <t>S-212117-W2S5</t>
  </si>
  <si>
    <t>S-212133-B8B5</t>
  </si>
  <si>
    <t>Atención presencial Agencia Biobio</t>
  </si>
  <si>
    <t>S-212152-F7C9</t>
  </si>
  <si>
    <t>S-212158-X8S9</t>
  </si>
  <si>
    <t>S-212161-R8S3</t>
  </si>
  <si>
    <t>Compatibilidad Sistemas de Salud</t>
  </si>
  <si>
    <t>S-212167-N6V7</t>
  </si>
  <si>
    <t>S-212191-D9C0</t>
  </si>
  <si>
    <t>Pago y/o cambio modalidad de pago</t>
  </si>
  <si>
    <t>S-212194-Z9D0</t>
  </si>
  <si>
    <t>S-212216-C3N8</t>
  </si>
  <si>
    <t>S-212246-B3J2</t>
  </si>
  <si>
    <t>S-212253-V6P1</t>
  </si>
  <si>
    <t>S-212254-L8B6</t>
  </si>
  <si>
    <t>S-212268-X7G4</t>
  </si>
  <si>
    <t>Bonificaciones y beneficios sistema Salud CAPREDENA</t>
  </si>
  <si>
    <t>S-212328-X2Y4</t>
  </si>
  <si>
    <t>S-212330-D7N5</t>
  </si>
  <si>
    <t>S-212331-J4M2</t>
  </si>
  <si>
    <t>S-212332-B6S6</t>
  </si>
  <si>
    <t>S-212343-V3G2</t>
  </si>
  <si>
    <t>S-212351-H7H1</t>
  </si>
  <si>
    <t>S-212354-J3J8</t>
  </si>
  <si>
    <t>S-212366-R7B1</t>
  </si>
  <si>
    <t>S-212367-S9T9</t>
  </si>
  <si>
    <t>S-212400-B9V7</t>
  </si>
  <si>
    <t>S-212402-X9Z0</t>
  </si>
  <si>
    <t>S-212409-T2Y8</t>
  </si>
  <si>
    <t>S-212450-K2R9</t>
  </si>
  <si>
    <t>S-212463-B5J6</t>
  </si>
  <si>
    <t>S-212472-Q1Z2</t>
  </si>
  <si>
    <t>S-212499-B0B0</t>
  </si>
  <si>
    <t>S-212506-G5T3</t>
  </si>
  <si>
    <t>Centros de Salud y Rehabilitación CAPREDENA</t>
  </si>
  <si>
    <t>S-212515-Q0C3</t>
  </si>
  <si>
    <t>S-212533-J1Z0</t>
  </si>
  <si>
    <t>S-212534-L9S1</t>
  </si>
  <si>
    <t>S-212541-V3F7</t>
  </si>
  <si>
    <t>S-212543-D4T0</t>
  </si>
  <si>
    <t>S-212577-Y4Y0</t>
  </si>
  <si>
    <t>S-212582-P8W1</t>
  </si>
  <si>
    <t>S-212605-Y5T8</t>
  </si>
  <si>
    <t>Deudas por atenciones de Salud CAPREDENA</t>
  </si>
  <si>
    <t>S-212631-H7N4</t>
  </si>
  <si>
    <t>S-212633-X8L9</t>
  </si>
  <si>
    <t>S-212636-S5R3</t>
  </si>
  <si>
    <t>S-212639-Y7M3</t>
  </si>
  <si>
    <t>S-212642-F9H7</t>
  </si>
  <si>
    <t>S-212656-F8D5</t>
  </si>
  <si>
    <t>S-212678-L4Q4</t>
  </si>
  <si>
    <t>S-212733-W9P1</t>
  </si>
  <si>
    <t>S-212781-B5R9</t>
  </si>
  <si>
    <t>S-212782-N6T5</t>
  </si>
  <si>
    <t>S-212790-X5P4</t>
  </si>
  <si>
    <t>S-212800-T4X7</t>
  </si>
  <si>
    <t>S-212804-X1X7</t>
  </si>
  <si>
    <t>S-212830-Y7D0</t>
  </si>
  <si>
    <t>S-212832-P8D6</t>
  </si>
  <si>
    <t>S-212883-J7B5</t>
  </si>
  <si>
    <t>S-212885-B5G8</t>
  </si>
  <si>
    <t>S-212919-F5C6</t>
  </si>
  <si>
    <t>S-213018-X1K9</t>
  </si>
  <si>
    <t>Infraestructura y ambientación Agencia Valparaíso</t>
  </si>
  <si>
    <t>S-213058-V3P8</t>
  </si>
  <si>
    <t>S-213062-V4D6</t>
  </si>
  <si>
    <t>S-213073-P7B3</t>
  </si>
  <si>
    <t>S-213092-R5M5</t>
  </si>
  <si>
    <t>S-213158-L0V1</t>
  </si>
  <si>
    <t>S-213162-R8B0</t>
  </si>
  <si>
    <t>S-213168-N9Q1</t>
  </si>
  <si>
    <t>Teléfono de información Agencia Valparaíso</t>
  </si>
  <si>
    <t>S-213191-Q4N7</t>
  </si>
  <si>
    <t>S-213193-H4T3</t>
  </si>
  <si>
    <t>S-213202-P8Q2</t>
  </si>
  <si>
    <t>S-213206-F1G4</t>
  </si>
  <si>
    <t>S-213211-S9C1</t>
  </si>
  <si>
    <t>S-213229-B9Y3</t>
  </si>
  <si>
    <t>S-213238-N3F9</t>
  </si>
  <si>
    <t>S-213240-P6N9</t>
  </si>
  <si>
    <t>S-213250-J5J4</t>
  </si>
  <si>
    <t>S-213259-V3K7</t>
  </si>
  <si>
    <t>S-213270-M5V1</t>
  </si>
  <si>
    <t>S-213294-Z4Y1</t>
  </si>
  <si>
    <t>S-213304-M5D2</t>
  </si>
  <si>
    <t>S-213311-L5R9</t>
  </si>
  <si>
    <t>S-213331-R2T6</t>
  </si>
  <si>
    <t>S-213353-B3N5</t>
  </si>
  <si>
    <t>S-213356-L1G3</t>
  </si>
  <si>
    <t>S-213374-C2Z7</t>
  </si>
  <si>
    <t>S-213378-T9S0</t>
  </si>
  <si>
    <t>S-213388-V3J3</t>
  </si>
  <si>
    <t>S-213393-P7T0</t>
  </si>
  <si>
    <t>S-213429-F8V6</t>
  </si>
  <si>
    <t>S-213451-Q1P2</t>
  </si>
  <si>
    <t>S-213455-H0Y0</t>
  </si>
  <si>
    <t>S-213456-Y5V2</t>
  </si>
  <si>
    <t>S-213520-R6R4</t>
  </si>
  <si>
    <t>S-213523-K9D5</t>
  </si>
  <si>
    <t>S-213525-B5T7</t>
  </si>
  <si>
    <t>S-213532-M1Q7</t>
  </si>
  <si>
    <t>S-213542-T4B6</t>
  </si>
  <si>
    <t>S-213549-C9L1</t>
  </si>
  <si>
    <t>S-213573-R7W3</t>
  </si>
  <si>
    <t>S-213587-N4W1</t>
  </si>
  <si>
    <t>S-213597-G2Y7</t>
  </si>
  <si>
    <t>S-213606-K5N0</t>
  </si>
  <si>
    <t>S-213634-B9C7</t>
  </si>
  <si>
    <t>S-213635-G2N6</t>
  </si>
  <si>
    <t>S-213637-K3G4</t>
  </si>
  <si>
    <t>Certificado médico o Alumno regular</t>
  </si>
  <si>
    <t>S-213657-R3N1</t>
  </si>
  <si>
    <t>S-213659-L3Y9</t>
  </si>
  <si>
    <t>S-213678-V4H7</t>
  </si>
  <si>
    <t>S-213679-Y0W3</t>
  </si>
  <si>
    <t>S-213683-C0Z8</t>
  </si>
  <si>
    <t>S-213688-V6W8</t>
  </si>
  <si>
    <t>S-213691-K4Q8</t>
  </si>
  <si>
    <t>S-213692-G4Q9</t>
  </si>
  <si>
    <t>S-213712-T7S7</t>
  </si>
  <si>
    <t>S-213713-Q9S8</t>
  </si>
  <si>
    <t>S-213722-T3R9</t>
  </si>
  <si>
    <t>S-213744-D9S8</t>
  </si>
  <si>
    <t>S-213795-D9V3</t>
  </si>
  <si>
    <t>S-213799-L8Y9</t>
  </si>
  <si>
    <t>S-213800-J2K0</t>
  </si>
  <si>
    <t>S-213832-X7F4</t>
  </si>
  <si>
    <t>S-213852-Z3H9</t>
  </si>
  <si>
    <t>S-213853-P8C3</t>
  </si>
  <si>
    <t>S-213855-Z9T3</t>
  </si>
  <si>
    <t>S-213857-F4G5</t>
  </si>
  <si>
    <t>Fondo Solidario Sistema Salud CAPREDENA</t>
  </si>
  <si>
    <t>S-213863-G6K8</t>
  </si>
  <si>
    <t>S-213917-X1L7</t>
  </si>
  <si>
    <t>S-213943-Z8S6</t>
  </si>
  <si>
    <t>S-213953-K2T5</t>
  </si>
  <si>
    <t>S-213956-S5B4</t>
  </si>
  <si>
    <t>S-213958-B9N9</t>
  </si>
  <si>
    <t>S-213969-Q1M6</t>
  </si>
  <si>
    <t>S-213975-T9S1</t>
  </si>
  <si>
    <t>S-213979-S4J7</t>
  </si>
  <si>
    <t>S-213987-V3R4</t>
  </si>
  <si>
    <t>S-214027-T0B6</t>
  </si>
  <si>
    <t>S-214032-J6W8</t>
  </si>
  <si>
    <t>S-214044-K8D0</t>
  </si>
  <si>
    <t>S-214082-J7H2</t>
  </si>
  <si>
    <t>S-214098-W7Z5</t>
  </si>
  <si>
    <t>S-214101-N1S0</t>
  </si>
  <si>
    <t>S-214102-M5K7</t>
  </si>
  <si>
    <t>S-214124-V0V8</t>
  </si>
  <si>
    <t>S-214156-W5Z2</t>
  </si>
  <si>
    <t>S-214165-S5D6</t>
  </si>
  <si>
    <t>S-214170-B6Q9</t>
  </si>
  <si>
    <t>S-214172-P0Q5</t>
  </si>
  <si>
    <t>S-214177-Y7N7</t>
  </si>
  <si>
    <t>S-214180-B8K3</t>
  </si>
  <si>
    <t>S-214192-L6W0</t>
  </si>
  <si>
    <t>S-214201-T6P7</t>
  </si>
  <si>
    <t>S-214229-F6Z8</t>
  </si>
  <si>
    <t>S-214243-B4Z3</t>
  </si>
  <si>
    <t>S-214246-B5P4</t>
  </si>
  <si>
    <t>S-214264-G5M0</t>
  </si>
  <si>
    <t>S-214287-F1F8</t>
  </si>
  <si>
    <t>S-214320-J1V1</t>
  </si>
  <si>
    <t>S-214343-P1W0</t>
  </si>
  <si>
    <t>S-214355-V4P7</t>
  </si>
  <si>
    <t>S-214361-P6D4</t>
  </si>
  <si>
    <t>S-214382-L3R1</t>
  </si>
  <si>
    <t>S-214387-D4C7</t>
  </si>
  <si>
    <t>S-214468-B1C8</t>
  </si>
  <si>
    <t>S-214499-H3W5</t>
  </si>
  <si>
    <t>S-214500-N6H6</t>
  </si>
  <si>
    <t>S-214511-K1G9</t>
  </si>
  <si>
    <t>S-214515-Y7Q2</t>
  </si>
  <si>
    <t>S-214525-T4P2</t>
  </si>
  <si>
    <t>S-214537-S8P4</t>
  </si>
  <si>
    <t>S-214582-F5L2</t>
  </si>
  <si>
    <t>S-214653-Y6G7</t>
  </si>
  <si>
    <t>S-214675-K4F4</t>
  </si>
  <si>
    <t>S-214695-Q5X8</t>
  </si>
  <si>
    <t>S-214719-K1R4</t>
  </si>
  <si>
    <t>S-214764-X6B6</t>
  </si>
  <si>
    <t>S-214772-G2K5</t>
  </si>
  <si>
    <t>S-214785-T7M8</t>
  </si>
  <si>
    <t>S-214801-Q9C5</t>
  </si>
  <si>
    <t>S-214877-X4B5</t>
  </si>
  <si>
    <t>S-214902-D8X5</t>
  </si>
  <si>
    <t>S-214909-Q7R8</t>
  </si>
  <si>
    <t>S-214970-F2T6</t>
  </si>
  <si>
    <t>S-214976-D2M3</t>
  </si>
  <si>
    <t>S-215031-H9M4</t>
  </si>
  <si>
    <t>S-215036-H6C1</t>
  </si>
  <si>
    <t>S-215047-L4V4</t>
  </si>
  <si>
    <t>Reconocimiento de años servidos en actividad</t>
  </si>
  <si>
    <t>S-215069-S0R5</t>
  </si>
  <si>
    <t>S-215110-C1Q0</t>
  </si>
  <si>
    <t>S-215118-X9S7</t>
  </si>
  <si>
    <t>S-215135-R4P0</t>
  </si>
  <si>
    <t>S-215141-Z1G8</t>
  </si>
  <si>
    <t>S-215143-T5M3</t>
  </si>
  <si>
    <t>S-215173-H1V1</t>
  </si>
  <si>
    <t>S-215180-B8J4</t>
  </si>
  <si>
    <t>S-215194-P3K1</t>
  </si>
  <si>
    <t>1 Trato dental</t>
  </si>
  <si>
    <t>S-215236-T9T2</t>
  </si>
  <si>
    <t>S-215246-N0C5</t>
  </si>
  <si>
    <t>S-215254-K0W3</t>
  </si>
  <si>
    <t>S-215272-T0Z1</t>
  </si>
  <si>
    <t>S-215283-K8W2</t>
  </si>
  <si>
    <t>S-215287-F9S7</t>
  </si>
  <si>
    <t>S-215294-B6H7</t>
  </si>
  <si>
    <t>S-215305-T9Y3</t>
  </si>
  <si>
    <t>S-215310-P9L8</t>
  </si>
  <si>
    <t>S-215316-F7G9</t>
  </si>
  <si>
    <t>S-215317-Q5V1</t>
  </si>
  <si>
    <t>S-215321-Y0W5</t>
  </si>
  <si>
    <t>S-215323-W5Y9</t>
  </si>
  <si>
    <t>S-215334-C9S8</t>
  </si>
  <si>
    <t>S-215342-G4L7</t>
  </si>
  <si>
    <t>S-215362-V4K7</t>
  </si>
  <si>
    <t>S-215367-G8N3</t>
  </si>
  <si>
    <t>S-215374-B8C6</t>
  </si>
  <si>
    <t>S-215431-G6F0</t>
  </si>
  <si>
    <t>S-215434-X3H4</t>
  </si>
  <si>
    <t>S-215439-Q2V8</t>
  </si>
  <si>
    <t>S-215440-Q7C8</t>
  </si>
  <si>
    <t>S-215441-Y6L0</t>
  </si>
  <si>
    <t>S-215454-K3Z7</t>
  </si>
  <si>
    <t>S-215455-N7L3</t>
  </si>
  <si>
    <t>S-215457-T9W8</t>
  </si>
  <si>
    <t>S-215458-X6W7</t>
  </si>
  <si>
    <t>S-215459-N3J2</t>
  </si>
  <si>
    <t>S-215460-G5M1</t>
  </si>
  <si>
    <t>S-215472-L7S7</t>
  </si>
  <si>
    <t>S-215476-V0T3</t>
  </si>
  <si>
    <t>S-215493-H5V5</t>
  </si>
  <si>
    <t>S-215501-T3W0</t>
  </si>
  <si>
    <t>S-215508-T3P6</t>
  </si>
  <si>
    <t>S-215525-N6D8</t>
  </si>
  <si>
    <t>S-215562-H1X0</t>
  </si>
  <si>
    <t>S-215567-B2F2</t>
  </si>
  <si>
    <t>S-215572-F5P9</t>
  </si>
  <si>
    <t>S-215574-K8M9</t>
  </si>
  <si>
    <t>Vigencia yo requisitos cargas médicas</t>
  </si>
  <si>
    <t>S-215576-S6X5</t>
  </si>
  <si>
    <t>S-215589-L4K4</t>
  </si>
  <si>
    <t>S-215596-J7H7</t>
  </si>
  <si>
    <t>S-215624-D1D2</t>
  </si>
  <si>
    <t>S-215629-T8S2</t>
  </si>
  <si>
    <t>S-215632-Q9J2</t>
  </si>
  <si>
    <t>S-215634-L1V6</t>
  </si>
  <si>
    <t>S-215641-R3W2</t>
  </si>
  <si>
    <t>S-215645-Y9Z0</t>
  </si>
  <si>
    <t>S-215646-Z7M8</t>
  </si>
  <si>
    <t>S-215647-N8B5</t>
  </si>
  <si>
    <t>S-215739-F9X0</t>
  </si>
  <si>
    <t>S-215751-N0X3</t>
  </si>
  <si>
    <t>S-215756-G4Q1</t>
  </si>
  <si>
    <t>S-215758-B6H8</t>
  </si>
  <si>
    <t>S-215766-F1F4</t>
  </si>
  <si>
    <t>Pago de pensiones mediante ventanilla Banco</t>
  </si>
  <si>
    <t>S-215767-F9F9</t>
  </si>
  <si>
    <t>S-215768-B4T8</t>
  </si>
  <si>
    <t>S-215776-R3L3</t>
  </si>
  <si>
    <t>S-215798-D9Z9</t>
  </si>
  <si>
    <t>S-215810-W1V1</t>
  </si>
  <si>
    <t>S-215841-D0B5</t>
  </si>
  <si>
    <t>S-215853-C3K3</t>
  </si>
  <si>
    <t>S-215877-C8Y0</t>
  </si>
  <si>
    <t>S-215884-M5X3</t>
  </si>
  <si>
    <t>S-215938-N0W1</t>
  </si>
  <si>
    <t>S-215949-T6Q7</t>
  </si>
  <si>
    <t>S-215978-F5Q1</t>
  </si>
  <si>
    <t>S-215996-H3C4</t>
  </si>
  <si>
    <t>S-215999-J4P0</t>
  </si>
  <si>
    <t>S-216002-Y1L5</t>
  </si>
  <si>
    <t>S-216012-K2X5</t>
  </si>
  <si>
    <t>S-216048-T0T2</t>
  </si>
  <si>
    <t>S-216095-X2D7</t>
  </si>
  <si>
    <t>S-216159-N0T1</t>
  </si>
  <si>
    <t>S-216162-H6J1</t>
  </si>
  <si>
    <t>S-216165-B0R9</t>
  </si>
  <si>
    <t>S-216191-T4X7</t>
  </si>
  <si>
    <t>S-216196-L8C1</t>
  </si>
  <si>
    <t>S-216216-B2N2</t>
  </si>
  <si>
    <t>S-216219-Q0M3</t>
  </si>
  <si>
    <t>S-216228-G6Q2</t>
  </si>
  <si>
    <t>S-216229-V0P8</t>
  </si>
  <si>
    <t>S-216236-P3K6</t>
  </si>
  <si>
    <t>S-216237-Q5Z5</t>
  </si>
  <si>
    <t>S-216239-Q9M3</t>
  </si>
  <si>
    <t>S-216255-H0X5</t>
  </si>
  <si>
    <t>S-216264-V3P7</t>
  </si>
  <si>
    <t>Ingresada</t>
  </si>
  <si>
    <t>S-216265-C5B8</t>
  </si>
  <si>
    <t>S-216274-S5J0</t>
  </si>
  <si>
    <t>S-216309-V5X1</t>
  </si>
  <si>
    <t>S-216345-D2K1</t>
  </si>
  <si>
    <t>S-216348-M0S6</t>
  </si>
  <si>
    <t>S-216349-C9V0</t>
  </si>
  <si>
    <t>S-216365-W3N6</t>
  </si>
  <si>
    <t>S-216369-X1Y8</t>
  </si>
  <si>
    <t>S-216388-R2H8</t>
  </si>
  <si>
    <t>S-216392-Y1X1</t>
  </si>
  <si>
    <t>S-216397-H6V0</t>
  </si>
  <si>
    <t>S-216414-K8N5</t>
  </si>
  <si>
    <t>S-216445-Q6G7</t>
  </si>
  <si>
    <t>S-216501-W6S6</t>
  </si>
  <si>
    <t>S-216520-V1M2</t>
  </si>
  <si>
    <t>S-216557-T6M1</t>
  </si>
  <si>
    <t>S-216558-J3K3</t>
  </si>
  <si>
    <t>S-216574-F8L6</t>
  </si>
  <si>
    <t>S-216592-D0T2</t>
  </si>
  <si>
    <t>S-216594-Y2S1</t>
  </si>
  <si>
    <t>S-216603-K6F9</t>
  </si>
  <si>
    <t>S-216674-V1K5</t>
  </si>
  <si>
    <t>S-216682-N3F8</t>
  </si>
  <si>
    <t>S-216689-Z1Z5</t>
  </si>
  <si>
    <t>S-216704-Z0Z2</t>
  </si>
  <si>
    <t>S-216714-K7K2</t>
  </si>
  <si>
    <t>S-216761-Q2W6</t>
  </si>
  <si>
    <t>S-216776-V9R7</t>
  </si>
  <si>
    <t>S-216784-P1R5</t>
  </si>
  <si>
    <t>S-216812-R1X9</t>
  </si>
  <si>
    <t>S-216860-V7K3</t>
  </si>
  <si>
    <t>S-216868-Q8H1</t>
  </si>
  <si>
    <t>S-216877-Y5Z8</t>
  </si>
  <si>
    <t>S-216890-L3D4</t>
  </si>
  <si>
    <t>S-216891-G8B1</t>
  </si>
  <si>
    <t>S-216903-R2Y2</t>
  </si>
  <si>
    <t>S-216907-Y1H8</t>
  </si>
  <si>
    <t>S-216909-R9Y7</t>
  </si>
  <si>
    <t>S-216924-Q7J6</t>
  </si>
  <si>
    <t>S-216925-F3X3</t>
  </si>
  <si>
    <t>S-216958-C0R5</t>
  </si>
  <si>
    <t>S-216969-V8P1</t>
  </si>
  <si>
    <t>Devuelto (Propuesta Respuesta)</t>
  </si>
  <si>
    <t>S-216970-H5F9</t>
  </si>
  <si>
    <t>S-216977-J1W1</t>
  </si>
  <si>
    <t>Consolidado mensualizado</t>
  </si>
  <si>
    <t>Número de Reclamos al año t</t>
  </si>
  <si>
    <t>Número de respuestas en el año t</t>
  </si>
  <si>
    <t>% de Reclamos respondidos al año t (por mes)</t>
  </si>
  <si>
    <t>Total</t>
  </si>
  <si>
    <t>Mes</t>
  </si>
  <si>
    <t>Año t-1, 2,3…n</t>
  </si>
  <si>
    <t>Enero</t>
  </si>
  <si>
    <t>Febrero</t>
  </si>
  <si>
    <t>Marzo</t>
  </si>
  <si>
    <t>Abril</t>
  </si>
  <si>
    <t>Mayo</t>
  </si>
  <si>
    <t>Junio</t>
  </si>
  <si>
    <t>Julio</t>
  </si>
  <si>
    <t>Agosto</t>
  </si>
  <si>
    <t>Septiembre</t>
  </si>
  <si>
    <t>Octubre</t>
  </si>
  <si>
    <t>Noviembre</t>
  </si>
  <si>
    <t>Diciembre</t>
  </si>
  <si>
    <t>Detalle columnas Medio de Verificación exigidas por el Decreto N° 465/2021</t>
  </si>
  <si>
    <t>Nombre de origen </t>
  </si>
  <si>
    <t>Homologación MV DSN° 465/2021</t>
  </si>
  <si>
    <t>COLUMNA A</t>
  </si>
  <si>
    <t>Código único de identificación (ID) del reclamo </t>
  </si>
  <si>
    <t>COLUMNA B</t>
  </si>
  <si>
    <t>Actuaciones, Atenciones y Producto (bienes y/o servicios que aplica)</t>
  </si>
  <si>
    <t>Atenciones</t>
  </si>
  <si>
    <t>Producto</t>
  </si>
  <si>
    <t xml:space="preserve">Producto </t>
  </si>
  <si>
    <t>Actuaciones</t>
  </si>
  <si>
    <t>COLUMNA C</t>
  </si>
  <si>
    <t xml:space="preserve">Fecha de ingreso </t>
  </si>
  <si>
    <t>COLUMNA D</t>
  </si>
  <si>
    <t>Fecha Resp. Definitiva</t>
  </si>
  <si>
    <t xml:space="preserve">Fecha de respuesta </t>
  </si>
  <si>
    <t>COLUMNA E</t>
  </si>
  <si>
    <t xml:space="preserve">N° de Respuesta </t>
  </si>
  <si>
    <t xml:space="preserve">N° de oficio o identificación del documento que contiene la respuesta </t>
  </si>
  <si>
    <t>COLUMNA F</t>
  </si>
  <si>
    <t xml:space="preserve">Estado del reclamo </t>
  </si>
  <si>
    <t>Subcategorías columna F</t>
  </si>
  <si>
    <t xml:space="preserve">Ingresado </t>
  </si>
  <si>
    <t xml:space="preserve">Finalizada: Entregada  </t>
  </si>
  <si>
    <t xml:space="preserve">Respondido </t>
  </si>
  <si>
    <t>Devuelto (propuesta de respuesta)</t>
  </si>
  <si>
    <t>En análisis</t>
  </si>
  <si>
    <t>Desistido*</t>
  </si>
  <si>
    <t>Desistido</t>
  </si>
  <si>
    <t>Derivado*</t>
  </si>
  <si>
    <t>Derivado</t>
  </si>
  <si>
    <t>Nota Informativa </t>
  </si>
  <si>
    <t>N°</t>
  </si>
  <si>
    <t>Explicación</t>
  </si>
  <si>
    <t>En la columna "E" N° de Respuesta, se repite el N° de ID de ingreso debido a que la respuesta se envía mediante E-mail desde el mismo sistema de registro. (Columna “E” de la hoja “Reporte”). Cabe mencionar que para los casos cuya respuesta se realiza mediante oficio, la columna "E"  se completa con el N° de oficio asignado a la respuesta.</t>
  </si>
  <si>
    <t>Oficio CPDN.DCS. N° 271 /2022</t>
  </si>
  <si>
    <t>Oficio ATA (sat) N° 0394</t>
  </si>
  <si>
    <t>Oficio SPR N°403/2022</t>
  </si>
  <si>
    <t>Oficio AVA.SDSC N° 1099</t>
  </si>
  <si>
    <t xml:space="preserve">Oficio AVA SDSC N° 1266 </t>
  </si>
  <si>
    <t>Oficio ATA (sat) N° 1483</t>
  </si>
  <si>
    <t xml:space="preserve">Oficvio AVA. SDSC N°1786  </t>
  </si>
  <si>
    <t xml:space="preserve">No se realizaron derivaciones a otras instituciones ni hubo reclamos desistidos.
* En el caso de un reclamo desistido (no reune los requisitos señalados en art.30 Ley 19880 y/o declara su abondono), el responsable de gestionar el reclamo  lo registra en el sistema y lo cierra quedando en estado Finalizada: Entregada. Posteriormente procede a informar como "Desistido" al Encargado de control del PMG de Reclamos (informa ID y otros datos del caso) quien procede a cambiar el estado en el excel.
* En el caso que un reclamo corresponda a la competencia de otra institución y se deba derivar, el responsable de gestionar el reclamo  lo registra en el sistema y lo cierra quedando en estado Finalizada: Entregada, junto con ello gestiona la derivación a través de Doc.digital y luego informa al Encargado del PMG para clasificarlo como "Derivado" en excel de control de casos.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</si>
</sst>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0"/>
      <color rgb="FFFFFFFF"/>
      <name val="Arial"/>
      <family val="2"/>
    </font>
    <font>
      <sz val="10"/>
      <name val="Arial"/>
    </font>
    <font>
      <sz val="11"/>
      <color theme="1"/>
      <name val="Calibri"/>
      <family val="2"/>
      <scheme val="minor"/>
    </font>
    <font>
      <b/>
      <sz val="11"/>
      <color rgb="FF000000"/>
      <name val="Calibri"/>
      <family val="2"/>
    </font>
    <font>
      <sz val="10"/>
      <name val="Arial"/>
      <family val="2"/>
    </font>
    <font>
      <b/>
      <sz val="10"/>
      <color rgb="FF000000"/>
      <name val="Arial"/>
      <family val="2"/>
    </font>
    <font>
      <sz val="10"/>
      <color theme="1"/>
      <name val="Arial"/>
      <family val="2"/>
    </font>
    <font>
      <b/>
      <u/>
      <sz val="10"/>
      <color rgb="FF000000"/>
      <name val="Arial"/>
      <family val="2"/>
    </font>
    <font>
      <b/>
      <sz val="10"/>
      <name val="Arial"/>
      <family val="2"/>
    </font>
    <font>
      <b/>
      <u/>
      <sz val="11"/>
      <color rgb="FF000000"/>
      <name val="Calibri"/>
      <family val="2"/>
    </font>
    <font>
      <sz val="10"/>
      <color rgb="FF000000"/>
      <name val="Arial"/>
      <family val="2"/>
    </font>
  </fonts>
  <fills count="3">
    <fill>
      <patternFill patternType="none"/>
    </fill>
    <fill>
      <patternFill patternType="gray125"/>
    </fill>
    <fill>
      <patternFill patternType="solid">
        <fgColor rgb="FF333399"/>
        <bgColor indexed="64"/>
      </patternFill>
    </fill>
  </fills>
  <borders count="9">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5" fillId="0" borderId="0"/>
    <xf numFmtId="0" fontId="5" fillId="0" borderId="0"/>
    <xf numFmtId="0" fontId="5" fillId="0" borderId="0"/>
  </cellStyleXfs>
  <cellXfs count="56">
    <xf numFmtId="0" fontId="0" fillId="0" borderId="0" xfId="0"/>
    <xf numFmtId="0" fontId="1" fillId="2" borderId="0" xfId="0" applyFont="1" applyFill="1"/>
    <xf numFmtId="49" fontId="0" fillId="0" borderId="0" xfId="0" applyNumberFormat="1" applyFont="1"/>
    <xf numFmtId="0" fontId="0" fillId="0" borderId="0" xfId="0" applyFont="1"/>
    <xf numFmtId="0" fontId="2" fillId="0" borderId="0" xfId="0" applyFont="1"/>
    <xf numFmtId="0" fontId="5" fillId="0" borderId="0" xfId="0" applyFont="1"/>
    <xf numFmtId="0" fontId="4" fillId="0" borderId="1" xfId="0" applyFont="1" applyBorder="1"/>
    <xf numFmtId="0" fontId="4" fillId="0" borderId="2" xfId="0" applyFont="1" applyBorder="1"/>
    <xf numFmtId="0" fontId="5" fillId="0" borderId="3" xfId="0" applyFont="1" applyBorder="1"/>
    <xf numFmtId="0" fontId="5" fillId="0" borderId="4" xfId="0" applyFont="1" applyBorder="1" applyAlignment="1">
      <alignment horizontal="center"/>
    </xf>
    <xf numFmtId="2" fontId="4" fillId="0" borderId="4" xfId="0" applyNumberFormat="1" applyFont="1" applyBorder="1" applyAlignment="1">
      <alignment horizontal="center"/>
    </xf>
    <xf numFmtId="0" fontId="4" fillId="0" borderId="3" xfId="0" applyFont="1" applyBorder="1"/>
    <xf numFmtId="0" fontId="5" fillId="0" borderId="5" xfId="0" applyFont="1" applyBorder="1"/>
    <xf numFmtId="0" fontId="5" fillId="0" borderId="4" xfId="0" applyFont="1" applyBorder="1" applyAlignment="1">
      <alignment horizontal="right"/>
    </xf>
    <xf numFmtId="0" fontId="5" fillId="0" borderId="4" xfId="0" applyFont="1" applyFill="1" applyBorder="1" applyAlignment="1">
      <alignment horizontal="right"/>
    </xf>
    <xf numFmtId="2" fontId="5" fillId="0" borderId="4" xfId="0" applyNumberFormat="1" applyFont="1" applyBorder="1" applyAlignment="1">
      <alignment horizontal="right"/>
    </xf>
    <xf numFmtId="0" fontId="0" fillId="0" borderId="0" xfId="0" applyFill="1"/>
    <xf numFmtId="0" fontId="6" fillId="0" borderId="3" xfId="0" applyFont="1" applyBorder="1"/>
    <xf numFmtId="0" fontId="6" fillId="0" borderId="2" xfId="0" applyFont="1" applyBorder="1"/>
    <xf numFmtId="0" fontId="5" fillId="0" borderId="7" xfId="0" applyFont="1" applyBorder="1"/>
    <xf numFmtId="0" fontId="5" fillId="0" borderId="4" xfId="0" applyFont="1" applyBorder="1"/>
    <xf numFmtId="0" fontId="5" fillId="0" borderId="4" xfId="0" applyFont="1" applyBorder="1" applyAlignment="1">
      <alignment vertical="center"/>
    </xf>
    <xf numFmtId="0" fontId="5" fillId="0" borderId="4" xfId="0" applyFont="1" applyBorder="1" applyAlignment="1">
      <alignment vertical="center" wrapText="1"/>
    </xf>
    <xf numFmtId="0" fontId="7" fillId="0" borderId="3" xfId="1" applyFont="1" applyFill="1" applyBorder="1"/>
    <xf numFmtId="0" fontId="7" fillId="0" borderId="2" xfId="0" applyFont="1" applyBorder="1"/>
    <xf numFmtId="0" fontId="7" fillId="0" borderId="2" xfId="0" applyFont="1" applyFill="1" applyBorder="1"/>
    <xf numFmtId="0" fontId="5" fillId="0" borderId="0" xfId="2" applyFont="1"/>
    <xf numFmtId="0" fontId="5" fillId="0" borderId="5" xfId="0" applyFont="1" applyBorder="1" applyAlignment="1">
      <alignment vertical="center"/>
    </xf>
    <xf numFmtId="0" fontId="5" fillId="0" borderId="3" xfId="3" applyFont="1" applyBorder="1"/>
    <xf numFmtId="0" fontId="5" fillId="0" borderId="3" xfId="2" applyFont="1" applyBorder="1"/>
    <xf numFmtId="0" fontId="5" fillId="0" borderId="3" xfId="3" applyFont="1" applyFill="1" applyBorder="1"/>
    <xf numFmtId="0" fontId="5" fillId="0" borderId="0" xfId="0" applyFont="1" applyBorder="1" applyAlignment="1">
      <alignment horizontal="center" vertical="center" wrapText="1"/>
    </xf>
    <xf numFmtId="0" fontId="5" fillId="0" borderId="0" xfId="0" applyFont="1" applyAlignment="1">
      <alignment vertical="top" wrapText="1"/>
    </xf>
    <xf numFmtId="0" fontId="9" fillId="0" borderId="0" xfId="0" applyFont="1"/>
    <xf numFmtId="0" fontId="10" fillId="0" borderId="0" xfId="0" applyFont="1" applyAlignment="1">
      <alignment horizontal="center" wrapText="1"/>
    </xf>
    <xf numFmtId="0" fontId="5" fillId="0" borderId="3" xfId="0" applyFont="1" applyBorder="1" applyAlignment="1">
      <alignment horizontal="center" vertical="center"/>
    </xf>
    <xf numFmtId="0" fontId="5" fillId="0" borderId="0" xfId="4" applyFont="1" applyBorder="1"/>
    <xf numFmtId="0" fontId="5" fillId="0" borderId="0" xfId="4" applyFont="1" applyBorder="1" applyAlignment="1">
      <alignment vertical="center" wrapText="1"/>
    </xf>
    <xf numFmtId="0" fontId="5" fillId="0" borderId="0" xfId="4" applyFont="1"/>
    <xf numFmtId="0" fontId="0" fillId="0" borderId="0" xfId="0" applyFont="1" applyFill="1"/>
    <xf numFmtId="14" fontId="0" fillId="0" borderId="0" xfId="0" applyNumberFormat="1" applyFont="1"/>
    <xf numFmtId="14" fontId="1" fillId="2" borderId="0" xfId="0" applyNumberFormat="1" applyFont="1" applyFill="1"/>
    <xf numFmtId="14" fontId="2" fillId="0" borderId="0" xfId="0" applyNumberFormat="1" applyFont="1"/>
    <xf numFmtId="49" fontId="0" fillId="0" borderId="0" xfId="0" applyNumberFormat="1" applyFont="1" applyFill="1"/>
    <xf numFmtId="14" fontId="0" fillId="0" borderId="0" xfId="0" applyNumberFormat="1" applyFont="1" applyFill="1"/>
    <xf numFmtId="0" fontId="5" fillId="0" borderId="3" xfId="0" applyFont="1" applyBorder="1" applyAlignment="1">
      <alignment horizontal="right"/>
    </xf>
    <xf numFmtId="2" fontId="5" fillId="0" borderId="3" xfId="0" applyNumberFormat="1" applyFont="1" applyBorder="1" applyAlignment="1">
      <alignment horizontal="right"/>
    </xf>
    <xf numFmtId="0" fontId="4" fillId="0" borderId="0" xfId="0" applyFont="1" applyAlignment="1">
      <alignment horizontal="center"/>
    </xf>
    <xf numFmtId="0" fontId="5" fillId="0" borderId="3" xfId="0" applyFont="1" applyBorder="1" applyAlignment="1">
      <alignment horizontal="left" vertical="top" wrapText="1"/>
    </xf>
    <xf numFmtId="0" fontId="6" fillId="0" borderId="6" xfId="0" applyFont="1" applyBorder="1"/>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8" fillId="0" borderId="0" xfId="0" applyFont="1" applyAlignment="1">
      <alignment horizontal="center" wrapText="1"/>
    </xf>
    <xf numFmtId="0" fontId="11" fillId="0" borderId="3" xfId="0" applyFont="1" applyBorder="1" applyAlignment="1">
      <alignment horizontal="left" vertical="center" wrapText="1"/>
    </xf>
  </cellXfs>
  <cellStyles count="5">
    <cellStyle name="Normal" xfId="0" builtinId="0"/>
    <cellStyle name="Normal 2" xfId="2"/>
    <cellStyle name="Normal 2 2" xfId="4"/>
    <cellStyle name="Normal 5" xfId="1"/>
    <cellStyle name="Normal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1"/>
  <sheetViews>
    <sheetView zoomScaleNormal="100" workbookViewId="0">
      <selection activeCell="D18" sqref="D18"/>
    </sheetView>
  </sheetViews>
  <sheetFormatPr baseColWidth="10" defaultColWidth="9.140625" defaultRowHeight="12.75" x14ac:dyDescent="0.2"/>
  <cols>
    <col min="1" max="1" width="19.7109375" style="4" bestFit="1" customWidth="1"/>
    <col min="2" max="2" width="48.7109375" style="4" customWidth="1"/>
    <col min="3" max="3" width="18.140625" style="4" customWidth="1"/>
    <col min="4" max="4" width="20.85546875" style="42" customWidth="1"/>
    <col min="5" max="5" width="23.28515625" style="4" bestFit="1" customWidth="1"/>
    <col min="6" max="6" width="30" style="4" bestFit="1" customWidth="1"/>
    <col min="7" max="16384" width="9.140625" style="4"/>
  </cols>
  <sheetData>
    <row r="1" spans="1:17" s="1" customFormat="1" x14ac:dyDescent="0.2">
      <c r="A1" s="1" t="s">
        <v>0</v>
      </c>
      <c r="B1" s="1" t="s">
        <v>1</v>
      </c>
      <c r="C1" s="1" t="s">
        <v>2</v>
      </c>
      <c r="D1" s="41" t="s">
        <v>3</v>
      </c>
      <c r="E1" s="1" t="s">
        <v>513</v>
      </c>
      <c r="F1" s="1" t="s">
        <v>4</v>
      </c>
      <c r="G1" s="4"/>
      <c r="H1" s="4"/>
      <c r="I1" s="4"/>
      <c r="J1" s="4"/>
      <c r="K1" s="4"/>
      <c r="L1" s="4"/>
      <c r="M1" s="4"/>
      <c r="N1" s="4"/>
      <c r="O1" s="4"/>
      <c r="P1" s="4"/>
      <c r="Q1" s="4"/>
    </row>
    <row r="2" spans="1:17" ht="15" x14ac:dyDescent="0.25">
      <c r="A2" s="2" t="s">
        <v>19</v>
      </c>
      <c r="B2" s="3" t="s">
        <v>12</v>
      </c>
      <c r="C2" s="40">
        <v>44560.526388888902</v>
      </c>
      <c r="D2" s="40">
        <v>44565.612962963001</v>
      </c>
      <c r="E2" s="2" t="s">
        <v>19</v>
      </c>
      <c r="F2" s="2" t="s">
        <v>6</v>
      </c>
    </row>
    <row r="3" spans="1:17" ht="15" x14ac:dyDescent="0.25">
      <c r="A3" s="2" t="s">
        <v>20</v>
      </c>
      <c r="B3" s="3" t="s">
        <v>12</v>
      </c>
      <c r="C3" s="40">
        <v>44563.125</v>
      </c>
      <c r="D3" s="40">
        <v>44575.762847222199</v>
      </c>
      <c r="E3" s="2" t="s">
        <v>20</v>
      </c>
      <c r="F3" s="2" t="s">
        <v>6</v>
      </c>
    </row>
    <row r="4" spans="1:17" ht="15" x14ac:dyDescent="0.25">
      <c r="A4" s="2" t="s">
        <v>21</v>
      </c>
      <c r="B4" s="3" t="s">
        <v>13</v>
      </c>
      <c r="C4" s="40">
        <v>44564.398611111101</v>
      </c>
      <c r="D4" s="40">
        <v>44573.6038078704</v>
      </c>
      <c r="E4" s="2" t="s">
        <v>21</v>
      </c>
      <c r="F4" s="2" t="s">
        <v>6</v>
      </c>
    </row>
    <row r="5" spans="1:17" ht="15" x14ac:dyDescent="0.25">
      <c r="A5" s="2" t="s">
        <v>22</v>
      </c>
      <c r="B5" s="3" t="s">
        <v>12</v>
      </c>
      <c r="C5" s="40">
        <v>44564.546527777777</v>
      </c>
      <c r="D5" s="40">
        <v>44566.313090277799</v>
      </c>
      <c r="E5" s="2" t="s">
        <v>22</v>
      </c>
      <c r="F5" s="2" t="s">
        <v>6</v>
      </c>
    </row>
    <row r="6" spans="1:17" ht="15" x14ac:dyDescent="0.25">
      <c r="A6" s="2" t="s">
        <v>23</v>
      </c>
      <c r="B6" s="3" t="s">
        <v>18</v>
      </c>
      <c r="C6" s="40">
        <v>44564.620138888902</v>
      </c>
      <c r="D6" s="40">
        <v>44579.707303240699</v>
      </c>
      <c r="E6" s="2" t="s">
        <v>23</v>
      </c>
      <c r="F6" s="2" t="s">
        <v>6</v>
      </c>
    </row>
    <row r="7" spans="1:17" ht="15" x14ac:dyDescent="0.25">
      <c r="A7" s="2" t="s">
        <v>24</v>
      </c>
      <c r="B7" s="3" t="s">
        <v>5</v>
      </c>
      <c r="C7" s="40">
        <v>44565.345138888901</v>
      </c>
      <c r="D7" s="40">
        <v>44567.341516203698</v>
      </c>
      <c r="E7" s="2" t="s">
        <v>24</v>
      </c>
      <c r="F7" s="2" t="s">
        <v>6</v>
      </c>
    </row>
    <row r="8" spans="1:17" ht="15" x14ac:dyDescent="0.25">
      <c r="A8" s="2" t="s">
        <v>25</v>
      </c>
      <c r="B8" s="3" t="s">
        <v>26</v>
      </c>
      <c r="C8" s="40">
        <v>44565.5222222222</v>
      </c>
      <c r="D8" s="40">
        <v>44574.399583333303</v>
      </c>
      <c r="E8" s="2" t="s">
        <v>25</v>
      </c>
      <c r="F8" s="2" t="s">
        <v>6</v>
      </c>
    </row>
    <row r="9" spans="1:17" ht="15" x14ac:dyDescent="0.25">
      <c r="A9" s="2" t="s">
        <v>27</v>
      </c>
      <c r="B9" s="3" t="s">
        <v>28</v>
      </c>
      <c r="C9" s="40">
        <v>44565.554861111101</v>
      </c>
      <c r="D9" s="40">
        <v>44586.464953703697</v>
      </c>
      <c r="E9" s="2" t="s">
        <v>27</v>
      </c>
      <c r="F9" s="2" t="s">
        <v>6</v>
      </c>
    </row>
    <row r="10" spans="1:17" ht="15" x14ac:dyDescent="0.25">
      <c r="A10" s="2" t="s">
        <v>29</v>
      </c>
      <c r="B10" s="3" t="s">
        <v>18</v>
      </c>
      <c r="C10" s="40">
        <v>44565.6472222222</v>
      </c>
      <c r="D10" s="40">
        <v>44579.448414351798</v>
      </c>
      <c r="E10" s="2" t="s">
        <v>29</v>
      </c>
      <c r="F10" s="2" t="s">
        <v>6</v>
      </c>
    </row>
    <row r="11" spans="1:17" ht="15" x14ac:dyDescent="0.25">
      <c r="A11" s="2" t="s">
        <v>30</v>
      </c>
      <c r="B11" s="3" t="s">
        <v>5</v>
      </c>
      <c r="C11" s="40">
        <v>44566.366666666698</v>
      </c>
      <c r="D11" s="40">
        <v>44575.503217592603</v>
      </c>
      <c r="E11" s="2" t="s">
        <v>30</v>
      </c>
      <c r="F11" s="2" t="s">
        <v>6</v>
      </c>
    </row>
    <row r="12" spans="1:17" ht="15" x14ac:dyDescent="0.25">
      <c r="A12" s="2" t="s">
        <v>31</v>
      </c>
      <c r="B12" s="3" t="s">
        <v>32</v>
      </c>
      <c r="C12" s="40">
        <v>44567.414583333302</v>
      </c>
      <c r="D12" s="40">
        <v>44575.710208333301</v>
      </c>
      <c r="E12" s="2" t="s">
        <v>31</v>
      </c>
      <c r="F12" s="2" t="s">
        <v>6</v>
      </c>
    </row>
    <row r="13" spans="1:17" ht="15" x14ac:dyDescent="0.25">
      <c r="A13" s="2" t="s">
        <v>33</v>
      </c>
      <c r="B13" s="3" t="s">
        <v>34</v>
      </c>
      <c r="C13" s="40">
        <v>44567.574305555601</v>
      </c>
      <c r="D13" s="40">
        <v>44568.459606481498</v>
      </c>
      <c r="E13" s="2" t="s">
        <v>33</v>
      </c>
      <c r="F13" s="2" t="s">
        <v>6</v>
      </c>
    </row>
    <row r="14" spans="1:17" ht="15" x14ac:dyDescent="0.25">
      <c r="A14" s="2" t="s">
        <v>35</v>
      </c>
      <c r="B14" s="3" t="s">
        <v>36</v>
      </c>
      <c r="C14" s="40">
        <v>44568.411111111098</v>
      </c>
      <c r="D14" s="40">
        <v>44582.510486111103</v>
      </c>
      <c r="E14" s="2" t="s">
        <v>35</v>
      </c>
      <c r="F14" s="2" t="s">
        <v>6</v>
      </c>
    </row>
    <row r="15" spans="1:17" ht="15" x14ac:dyDescent="0.25">
      <c r="A15" s="2" t="s">
        <v>37</v>
      </c>
      <c r="B15" s="3" t="s">
        <v>38</v>
      </c>
      <c r="C15" s="40">
        <v>44568.454861111102</v>
      </c>
      <c r="D15" s="40">
        <v>44575.654571759304</v>
      </c>
      <c r="E15" s="2" t="s">
        <v>37</v>
      </c>
      <c r="F15" s="2" t="s">
        <v>6</v>
      </c>
    </row>
    <row r="16" spans="1:17" ht="15" x14ac:dyDescent="0.25">
      <c r="A16" s="2" t="s">
        <v>39</v>
      </c>
      <c r="B16" s="3" t="s">
        <v>40</v>
      </c>
      <c r="C16" s="40">
        <v>44571.616666666698</v>
      </c>
      <c r="D16" s="40">
        <v>44575.561157407399</v>
      </c>
      <c r="E16" s="2" t="s">
        <v>39</v>
      </c>
      <c r="F16" s="2" t="s">
        <v>6</v>
      </c>
    </row>
    <row r="17" spans="1:6" ht="15" x14ac:dyDescent="0.25">
      <c r="A17" s="2" t="s">
        <v>41</v>
      </c>
      <c r="B17" s="3" t="s">
        <v>42</v>
      </c>
      <c r="C17" s="40">
        <v>44572.452083333301</v>
      </c>
      <c r="D17" s="40">
        <v>44580.377939814804</v>
      </c>
      <c r="E17" s="2" t="s">
        <v>41</v>
      </c>
      <c r="F17" s="2" t="s">
        <v>6</v>
      </c>
    </row>
    <row r="18" spans="1:6" ht="15" x14ac:dyDescent="0.25">
      <c r="A18" s="2" t="s">
        <v>43</v>
      </c>
      <c r="B18" s="3" t="s">
        <v>44</v>
      </c>
      <c r="C18" s="40">
        <v>44572.866666666698</v>
      </c>
      <c r="D18" s="40">
        <v>44573.498240740701</v>
      </c>
      <c r="E18" s="2" t="s">
        <v>43</v>
      </c>
      <c r="F18" s="2" t="s">
        <v>6</v>
      </c>
    </row>
    <row r="19" spans="1:6" ht="15" x14ac:dyDescent="0.25">
      <c r="A19" s="2" t="s">
        <v>45</v>
      </c>
      <c r="B19" s="3" t="s">
        <v>36</v>
      </c>
      <c r="C19" s="40">
        <v>44573.492361111101</v>
      </c>
      <c r="D19" s="40">
        <v>44582.3683101852</v>
      </c>
      <c r="E19" s="2" t="s">
        <v>45</v>
      </c>
      <c r="F19" s="2" t="s">
        <v>6</v>
      </c>
    </row>
    <row r="20" spans="1:6" ht="15" x14ac:dyDescent="0.25">
      <c r="A20" s="2" t="s">
        <v>46</v>
      </c>
      <c r="B20" s="3" t="s">
        <v>47</v>
      </c>
      <c r="C20" s="40">
        <v>44574.381944444402</v>
      </c>
      <c r="D20" s="40">
        <v>44574.524444444403</v>
      </c>
      <c r="E20" s="2" t="s">
        <v>46</v>
      </c>
      <c r="F20" s="2" t="s">
        <v>6</v>
      </c>
    </row>
    <row r="21" spans="1:6" ht="15" x14ac:dyDescent="0.25">
      <c r="A21" s="2" t="s">
        <v>48</v>
      </c>
      <c r="B21" s="3" t="s">
        <v>15</v>
      </c>
      <c r="C21" s="40">
        <v>44574.691666666702</v>
      </c>
      <c r="D21" s="40">
        <v>44578.505798611099</v>
      </c>
      <c r="E21" s="2" t="s">
        <v>48</v>
      </c>
      <c r="F21" s="2" t="s">
        <v>6</v>
      </c>
    </row>
    <row r="22" spans="1:6" ht="15" x14ac:dyDescent="0.25">
      <c r="A22" s="2" t="s">
        <v>49</v>
      </c>
      <c r="B22" s="3" t="s">
        <v>8</v>
      </c>
      <c r="C22" s="40">
        <v>44575.410416666702</v>
      </c>
      <c r="D22" s="40">
        <v>44578.5648842593</v>
      </c>
      <c r="E22" s="2" t="s">
        <v>49</v>
      </c>
      <c r="F22" s="2" t="s">
        <v>6</v>
      </c>
    </row>
    <row r="23" spans="1:6" ht="15" x14ac:dyDescent="0.25">
      <c r="A23" s="2" t="s">
        <v>50</v>
      </c>
      <c r="B23" s="3" t="s">
        <v>12</v>
      </c>
      <c r="C23" s="40">
        <v>44575.506944444402</v>
      </c>
      <c r="D23" s="40">
        <v>44578.381122685198</v>
      </c>
      <c r="E23" s="2" t="s">
        <v>50</v>
      </c>
      <c r="F23" s="2" t="s">
        <v>6</v>
      </c>
    </row>
    <row r="24" spans="1:6" ht="15" x14ac:dyDescent="0.25">
      <c r="A24" s="2" t="s">
        <v>51</v>
      </c>
      <c r="B24" s="3" t="s">
        <v>34</v>
      </c>
      <c r="C24" s="40">
        <v>44577.672916666699</v>
      </c>
      <c r="D24" s="40">
        <v>44578.430555555598</v>
      </c>
      <c r="E24" s="2" t="s">
        <v>51</v>
      </c>
      <c r="F24" s="2" t="s">
        <v>6</v>
      </c>
    </row>
    <row r="25" spans="1:6" ht="15" x14ac:dyDescent="0.25">
      <c r="A25" s="2" t="s">
        <v>52</v>
      </c>
      <c r="B25" s="3" t="s">
        <v>34</v>
      </c>
      <c r="C25" s="40">
        <v>44577.672916666699</v>
      </c>
      <c r="D25" s="40">
        <v>44578.429131944402</v>
      </c>
      <c r="E25" s="2" t="s">
        <v>52</v>
      </c>
      <c r="F25" s="2" t="s">
        <v>6</v>
      </c>
    </row>
    <row r="26" spans="1:6" ht="15" x14ac:dyDescent="0.25">
      <c r="A26" s="2" t="s">
        <v>53</v>
      </c>
      <c r="B26" s="3" t="s">
        <v>12</v>
      </c>
      <c r="C26" s="40">
        <v>44578.422916666699</v>
      </c>
      <c r="D26" s="40">
        <v>44578.5055208333</v>
      </c>
      <c r="E26" s="2" t="s">
        <v>53</v>
      </c>
      <c r="F26" s="2" t="s">
        <v>6</v>
      </c>
    </row>
    <row r="27" spans="1:6" ht="15" x14ac:dyDescent="0.25">
      <c r="A27" s="2" t="s">
        <v>54</v>
      </c>
      <c r="B27" s="3" t="s">
        <v>17</v>
      </c>
      <c r="C27" s="40">
        <v>44578.6875</v>
      </c>
      <c r="D27" s="40">
        <v>44581.495717592603</v>
      </c>
      <c r="E27" s="2" t="s">
        <v>54</v>
      </c>
      <c r="F27" s="2" t="s">
        <v>6</v>
      </c>
    </row>
    <row r="28" spans="1:6" ht="15" x14ac:dyDescent="0.25">
      <c r="A28" s="2" t="s">
        <v>55</v>
      </c>
      <c r="B28" s="3" t="s">
        <v>47</v>
      </c>
      <c r="C28" s="40">
        <v>44578.797916666699</v>
      </c>
      <c r="D28" s="40">
        <v>44580.392465277801</v>
      </c>
      <c r="E28" s="2" t="s">
        <v>55</v>
      </c>
      <c r="F28" s="2" t="s">
        <v>6</v>
      </c>
    </row>
    <row r="29" spans="1:6" ht="15" x14ac:dyDescent="0.25">
      <c r="A29" s="2" t="s">
        <v>56</v>
      </c>
      <c r="B29" s="3" t="s">
        <v>8</v>
      </c>
      <c r="C29" s="40">
        <v>44580.739583333299</v>
      </c>
      <c r="D29" s="40">
        <v>44581.376875000002</v>
      </c>
      <c r="E29" s="2" t="s">
        <v>56</v>
      </c>
      <c r="F29" s="2" t="s">
        <v>6</v>
      </c>
    </row>
    <row r="30" spans="1:6" ht="15" x14ac:dyDescent="0.25">
      <c r="A30" s="2" t="s">
        <v>57</v>
      </c>
      <c r="B30" s="3" t="s">
        <v>8</v>
      </c>
      <c r="C30" s="40">
        <v>44580.947222222203</v>
      </c>
      <c r="D30" s="40">
        <v>44581.351724537002</v>
      </c>
      <c r="E30" s="2" t="s">
        <v>57</v>
      </c>
      <c r="F30" s="2" t="s">
        <v>6</v>
      </c>
    </row>
    <row r="31" spans="1:6" ht="15" x14ac:dyDescent="0.25">
      <c r="A31" s="2" t="s">
        <v>58</v>
      </c>
      <c r="B31" s="3" t="s">
        <v>59</v>
      </c>
      <c r="C31" s="40">
        <v>44579.958333333299</v>
      </c>
      <c r="D31" s="40">
        <v>44582.542743055601</v>
      </c>
      <c r="E31" s="2" t="s">
        <v>58</v>
      </c>
      <c r="F31" s="2" t="s">
        <v>6</v>
      </c>
    </row>
    <row r="32" spans="1:6" ht="15" x14ac:dyDescent="0.25">
      <c r="A32" s="2" t="s">
        <v>60</v>
      </c>
      <c r="B32" s="3" t="s">
        <v>10</v>
      </c>
      <c r="C32" s="40">
        <v>44582.766666666699</v>
      </c>
      <c r="D32" s="40">
        <v>44586.457407407397</v>
      </c>
      <c r="E32" s="2" t="s">
        <v>60</v>
      </c>
      <c r="F32" s="2" t="s">
        <v>6</v>
      </c>
    </row>
    <row r="33" spans="1:6" ht="15" x14ac:dyDescent="0.25">
      <c r="A33" s="2" t="s">
        <v>61</v>
      </c>
      <c r="B33" s="3" t="s">
        <v>38</v>
      </c>
      <c r="C33" s="40">
        <v>44583.556250000001</v>
      </c>
      <c r="D33" s="40">
        <v>44585.411180555602</v>
      </c>
      <c r="E33" s="2" t="s">
        <v>61</v>
      </c>
      <c r="F33" s="2" t="s">
        <v>6</v>
      </c>
    </row>
    <row r="34" spans="1:6" ht="15" x14ac:dyDescent="0.25">
      <c r="A34" s="2" t="s">
        <v>62</v>
      </c>
      <c r="B34" s="3" t="s">
        <v>8</v>
      </c>
      <c r="C34" s="40">
        <v>44585.301388888904</v>
      </c>
      <c r="D34" s="40">
        <v>44586.585185185198</v>
      </c>
      <c r="E34" s="2" t="s">
        <v>62</v>
      </c>
      <c r="F34" s="2" t="s">
        <v>6</v>
      </c>
    </row>
    <row r="35" spans="1:6" ht="15" x14ac:dyDescent="0.25">
      <c r="A35" s="2" t="s">
        <v>63</v>
      </c>
      <c r="B35" s="3" t="s">
        <v>34</v>
      </c>
      <c r="C35" s="40">
        <v>44585.599999999999</v>
      </c>
      <c r="D35" s="40">
        <v>44592.510821759301</v>
      </c>
      <c r="E35" s="2" t="s">
        <v>63</v>
      </c>
      <c r="F35" s="2" t="s">
        <v>6</v>
      </c>
    </row>
    <row r="36" spans="1:6" ht="15" x14ac:dyDescent="0.25">
      <c r="A36" s="2" t="s">
        <v>64</v>
      </c>
      <c r="B36" s="3" t="s">
        <v>17</v>
      </c>
      <c r="C36" s="40">
        <v>44586.423611111102</v>
      </c>
      <c r="D36" s="40">
        <v>44587.607986111099</v>
      </c>
      <c r="E36" s="2" t="s">
        <v>64</v>
      </c>
      <c r="F36" s="2" t="s">
        <v>6</v>
      </c>
    </row>
    <row r="37" spans="1:6" ht="15" x14ac:dyDescent="0.25">
      <c r="A37" s="2" t="s">
        <v>65</v>
      </c>
      <c r="B37" s="3" t="s">
        <v>17</v>
      </c>
      <c r="C37" s="40">
        <v>44586.423611111102</v>
      </c>
      <c r="D37" s="40">
        <v>44587.606701388897</v>
      </c>
      <c r="E37" s="2" t="s">
        <v>65</v>
      </c>
      <c r="F37" s="2" t="s">
        <v>6</v>
      </c>
    </row>
    <row r="38" spans="1:6" ht="15" x14ac:dyDescent="0.25">
      <c r="A38" s="2" t="s">
        <v>66</v>
      </c>
      <c r="B38" s="3" t="s">
        <v>44</v>
      </c>
      <c r="C38" s="40">
        <v>44580.958333333299</v>
      </c>
      <c r="D38" s="40">
        <v>44587.341192129599</v>
      </c>
      <c r="E38" s="2" t="s">
        <v>66</v>
      </c>
      <c r="F38" s="2" t="s">
        <v>6</v>
      </c>
    </row>
    <row r="39" spans="1:6" ht="15" x14ac:dyDescent="0.25">
      <c r="A39" s="2" t="s">
        <v>67</v>
      </c>
      <c r="B39" s="3" t="s">
        <v>47</v>
      </c>
      <c r="C39" s="40">
        <v>44587.873611111099</v>
      </c>
      <c r="D39" s="40">
        <v>44589.296284722201</v>
      </c>
      <c r="E39" s="2" t="s">
        <v>67</v>
      </c>
      <c r="F39" s="2" t="s">
        <v>6</v>
      </c>
    </row>
    <row r="40" spans="1:6" ht="15" x14ac:dyDescent="0.25">
      <c r="A40" s="2" t="s">
        <v>68</v>
      </c>
      <c r="B40" s="3" t="s">
        <v>12</v>
      </c>
      <c r="C40" s="40">
        <v>44589.4</v>
      </c>
      <c r="D40" s="40">
        <v>44592.474930555603</v>
      </c>
      <c r="E40" s="2" t="s">
        <v>68</v>
      </c>
      <c r="F40" s="2" t="s">
        <v>6</v>
      </c>
    </row>
    <row r="41" spans="1:6" ht="15" x14ac:dyDescent="0.25">
      <c r="A41" s="2" t="s">
        <v>69</v>
      </c>
      <c r="B41" s="3" t="s">
        <v>44</v>
      </c>
      <c r="C41" s="40">
        <v>44588.958333333299</v>
      </c>
      <c r="D41" s="40">
        <v>44596.341134259303</v>
      </c>
      <c r="E41" s="2" t="s">
        <v>69</v>
      </c>
      <c r="F41" s="2" t="s">
        <v>6</v>
      </c>
    </row>
    <row r="42" spans="1:6" ht="15" x14ac:dyDescent="0.25">
      <c r="A42" s="2" t="s">
        <v>70</v>
      </c>
      <c r="B42" s="3" t="s">
        <v>71</v>
      </c>
      <c r="C42" s="40">
        <v>44592.804166666698</v>
      </c>
      <c r="D42" s="40">
        <v>44594.464212963001</v>
      </c>
      <c r="E42" s="2" t="s">
        <v>70</v>
      </c>
      <c r="F42" s="2" t="s">
        <v>6</v>
      </c>
    </row>
    <row r="43" spans="1:6" ht="15" x14ac:dyDescent="0.25">
      <c r="A43" s="2" t="s">
        <v>72</v>
      </c>
      <c r="B43" s="3" t="s">
        <v>59</v>
      </c>
      <c r="C43" s="40">
        <v>44592.958333333299</v>
      </c>
      <c r="D43" s="40">
        <v>44620.399479166699</v>
      </c>
      <c r="E43" s="2" t="s">
        <v>72</v>
      </c>
      <c r="F43" s="2" t="s">
        <v>6</v>
      </c>
    </row>
    <row r="44" spans="1:6" ht="15" x14ac:dyDescent="0.25">
      <c r="A44" s="2" t="s">
        <v>73</v>
      </c>
      <c r="B44" s="3" t="s">
        <v>44</v>
      </c>
      <c r="C44" s="40">
        <v>44592.958333333299</v>
      </c>
      <c r="D44" s="40">
        <v>44595.3030671296</v>
      </c>
      <c r="E44" s="2" t="s">
        <v>73</v>
      </c>
      <c r="F44" s="2" t="s">
        <v>6</v>
      </c>
    </row>
    <row r="45" spans="1:6" ht="15" x14ac:dyDescent="0.25">
      <c r="A45" s="2" t="s">
        <v>74</v>
      </c>
      <c r="B45" s="3" t="s">
        <v>59</v>
      </c>
      <c r="C45" s="40">
        <v>44595.610416666699</v>
      </c>
      <c r="D45" s="40">
        <v>44595.678900462997</v>
      </c>
      <c r="E45" s="2" t="s">
        <v>74</v>
      </c>
      <c r="F45" s="2" t="s">
        <v>6</v>
      </c>
    </row>
    <row r="46" spans="1:6" ht="15" x14ac:dyDescent="0.25">
      <c r="A46" s="2" t="s">
        <v>75</v>
      </c>
      <c r="B46" s="3" t="s">
        <v>42</v>
      </c>
      <c r="C46" s="40">
        <v>44596.527777777803</v>
      </c>
      <c r="D46" s="40">
        <v>44596.596354166701</v>
      </c>
      <c r="E46" s="2" t="s">
        <v>75</v>
      </c>
      <c r="F46" s="2" t="s">
        <v>6</v>
      </c>
    </row>
    <row r="47" spans="1:6" ht="15" x14ac:dyDescent="0.25">
      <c r="A47" s="2" t="s">
        <v>76</v>
      </c>
      <c r="B47" s="3" t="s">
        <v>59</v>
      </c>
      <c r="C47" s="40">
        <v>44598.958333333299</v>
      </c>
      <c r="D47" s="40">
        <v>44601.5988194444</v>
      </c>
      <c r="E47" s="2" t="s">
        <v>76</v>
      </c>
      <c r="F47" s="2" t="s">
        <v>6</v>
      </c>
    </row>
    <row r="48" spans="1:6" ht="15" x14ac:dyDescent="0.25">
      <c r="A48" s="2" t="s">
        <v>77</v>
      </c>
      <c r="B48" s="3" t="s">
        <v>11</v>
      </c>
      <c r="C48" s="40">
        <v>44598.958333333299</v>
      </c>
      <c r="D48" s="40">
        <v>44607.4141087963</v>
      </c>
      <c r="E48" s="2" t="s">
        <v>77</v>
      </c>
      <c r="F48" s="2" t="s">
        <v>6</v>
      </c>
    </row>
    <row r="49" spans="1:6" ht="15" x14ac:dyDescent="0.25">
      <c r="A49" s="2" t="s">
        <v>78</v>
      </c>
      <c r="B49" s="3" t="s">
        <v>12</v>
      </c>
      <c r="C49" s="40">
        <v>44601.457638888904</v>
      </c>
      <c r="D49" s="40">
        <v>44603.621504629598</v>
      </c>
      <c r="E49" s="2" t="s">
        <v>78</v>
      </c>
      <c r="F49" s="2" t="s">
        <v>6</v>
      </c>
    </row>
    <row r="50" spans="1:6" ht="15" x14ac:dyDescent="0.25">
      <c r="A50" s="2" t="s">
        <v>79</v>
      </c>
      <c r="B50" s="3" t="s">
        <v>80</v>
      </c>
      <c r="C50" s="40">
        <v>44601.846527777801</v>
      </c>
      <c r="D50" s="40">
        <v>44602.716076388897</v>
      </c>
      <c r="E50" s="2" t="s">
        <v>79</v>
      </c>
      <c r="F50" s="2" t="s">
        <v>6</v>
      </c>
    </row>
    <row r="51" spans="1:6" ht="15" x14ac:dyDescent="0.25">
      <c r="A51" s="2" t="s">
        <v>81</v>
      </c>
      <c r="B51" s="3" t="s">
        <v>82</v>
      </c>
      <c r="C51" s="40">
        <v>44602.220833333296</v>
      </c>
      <c r="D51" s="40">
        <v>44607.350543981498</v>
      </c>
      <c r="E51" s="2" t="s">
        <v>81</v>
      </c>
      <c r="F51" s="2" t="s">
        <v>6</v>
      </c>
    </row>
    <row r="52" spans="1:6" ht="15" x14ac:dyDescent="0.25">
      <c r="A52" s="2" t="s">
        <v>83</v>
      </c>
      <c r="B52" s="3" t="s">
        <v>15</v>
      </c>
      <c r="C52" s="40">
        <v>44602.245138888902</v>
      </c>
      <c r="D52" s="40">
        <v>44603.663171296299</v>
      </c>
      <c r="E52" s="2" t="s">
        <v>83</v>
      </c>
      <c r="F52" s="2" t="s">
        <v>6</v>
      </c>
    </row>
    <row r="53" spans="1:6" ht="15" x14ac:dyDescent="0.25">
      <c r="A53" s="2" t="s">
        <v>84</v>
      </c>
      <c r="B53" s="3" t="s">
        <v>16</v>
      </c>
      <c r="C53" s="40">
        <v>44602.546527777798</v>
      </c>
      <c r="D53" s="40">
        <v>44613.574259259301</v>
      </c>
      <c r="E53" s="2" t="s">
        <v>84</v>
      </c>
      <c r="F53" s="2" t="s">
        <v>6</v>
      </c>
    </row>
    <row r="54" spans="1:6" ht="15" x14ac:dyDescent="0.25">
      <c r="A54" s="2" t="s">
        <v>85</v>
      </c>
      <c r="B54" s="3" t="s">
        <v>86</v>
      </c>
      <c r="C54" s="40">
        <v>44602.870833333298</v>
      </c>
      <c r="D54" s="40">
        <v>44613.297986111102</v>
      </c>
      <c r="E54" s="2" t="s">
        <v>85</v>
      </c>
      <c r="F54" s="2" t="s">
        <v>6</v>
      </c>
    </row>
    <row r="55" spans="1:6" ht="15" x14ac:dyDescent="0.25">
      <c r="A55" s="2" t="s">
        <v>87</v>
      </c>
      <c r="B55" s="3" t="s">
        <v>13</v>
      </c>
      <c r="C55" s="40">
        <v>44603.470833333296</v>
      </c>
      <c r="D55" s="40">
        <v>44607.464733796303</v>
      </c>
      <c r="E55" s="2" t="s">
        <v>87</v>
      </c>
      <c r="F55" s="2" t="s">
        <v>6</v>
      </c>
    </row>
    <row r="56" spans="1:6" ht="15" x14ac:dyDescent="0.25">
      <c r="A56" s="2" t="s">
        <v>88</v>
      </c>
      <c r="B56" s="3" t="s">
        <v>40</v>
      </c>
      <c r="C56" s="40">
        <v>44603.477083333302</v>
      </c>
      <c r="D56" s="40">
        <v>44607.605173611097</v>
      </c>
      <c r="E56" s="2" t="s">
        <v>88</v>
      </c>
      <c r="F56" s="2" t="s">
        <v>6</v>
      </c>
    </row>
    <row r="57" spans="1:6" ht="15" x14ac:dyDescent="0.25">
      <c r="A57" s="2" t="s">
        <v>89</v>
      </c>
      <c r="B57" s="3" t="s">
        <v>15</v>
      </c>
      <c r="C57" s="40">
        <v>44604.313888888901</v>
      </c>
      <c r="D57" s="40">
        <v>44610.367824074099</v>
      </c>
      <c r="E57" s="2" t="s">
        <v>89</v>
      </c>
      <c r="F57" s="2" t="s">
        <v>6</v>
      </c>
    </row>
    <row r="58" spans="1:6" ht="15" x14ac:dyDescent="0.25">
      <c r="A58" s="2" t="s">
        <v>90</v>
      </c>
      <c r="B58" s="3" t="s">
        <v>15</v>
      </c>
      <c r="C58" s="40">
        <v>44605.596527777801</v>
      </c>
      <c r="D58" s="40">
        <v>44617.307002314803</v>
      </c>
      <c r="E58" s="2" t="s">
        <v>90</v>
      </c>
      <c r="F58" s="2" t="s">
        <v>6</v>
      </c>
    </row>
    <row r="59" spans="1:6" ht="15" x14ac:dyDescent="0.25">
      <c r="A59" s="2" t="s">
        <v>91</v>
      </c>
      <c r="B59" s="3" t="s">
        <v>15</v>
      </c>
      <c r="C59" s="40">
        <v>44605.903472222199</v>
      </c>
      <c r="D59" s="40">
        <v>44609.551099536999</v>
      </c>
      <c r="E59" s="2" t="s">
        <v>91</v>
      </c>
      <c r="F59" s="2" t="s">
        <v>6</v>
      </c>
    </row>
    <row r="60" spans="1:6" ht="15" x14ac:dyDescent="0.25">
      <c r="A60" s="2" t="s">
        <v>92</v>
      </c>
      <c r="B60" s="3" t="s">
        <v>42</v>
      </c>
      <c r="C60" s="40">
        <v>44606.417361111096</v>
      </c>
      <c r="D60" s="40">
        <v>44607.524976851899</v>
      </c>
      <c r="E60" s="2" t="s">
        <v>92</v>
      </c>
      <c r="F60" s="2" t="s">
        <v>6</v>
      </c>
    </row>
    <row r="61" spans="1:6" ht="15" x14ac:dyDescent="0.25">
      <c r="A61" s="2" t="s">
        <v>93</v>
      </c>
      <c r="B61" s="3" t="s">
        <v>94</v>
      </c>
      <c r="C61" s="40">
        <v>44607.344444444403</v>
      </c>
      <c r="D61" s="40">
        <v>44607.5681944444</v>
      </c>
      <c r="E61" s="2" t="s">
        <v>93</v>
      </c>
      <c r="F61" s="2" t="s">
        <v>6</v>
      </c>
    </row>
    <row r="62" spans="1:6" ht="15" x14ac:dyDescent="0.25">
      <c r="A62" s="2" t="s">
        <v>95</v>
      </c>
      <c r="B62" s="3" t="s">
        <v>8</v>
      </c>
      <c r="C62" s="40">
        <v>44607.445138888899</v>
      </c>
      <c r="D62" s="40">
        <v>44608.573611111096</v>
      </c>
      <c r="E62" s="2" t="s">
        <v>95</v>
      </c>
      <c r="F62" s="2" t="s">
        <v>6</v>
      </c>
    </row>
    <row r="63" spans="1:6" ht="15" x14ac:dyDescent="0.25">
      <c r="A63" s="2" t="s">
        <v>96</v>
      </c>
      <c r="B63" s="3" t="s">
        <v>97</v>
      </c>
      <c r="C63" s="40">
        <v>44607.484027777798</v>
      </c>
      <c r="D63" s="40">
        <v>44615.379895833299</v>
      </c>
      <c r="E63" s="2" t="s">
        <v>96</v>
      </c>
      <c r="F63" s="2" t="s">
        <v>6</v>
      </c>
    </row>
    <row r="64" spans="1:6" ht="15" x14ac:dyDescent="0.25">
      <c r="A64" s="2" t="s">
        <v>98</v>
      </c>
      <c r="B64" s="3" t="s">
        <v>59</v>
      </c>
      <c r="C64" s="40">
        <v>44607.5</v>
      </c>
      <c r="D64" s="40">
        <v>44621.381921296299</v>
      </c>
      <c r="E64" s="2" t="s">
        <v>98</v>
      </c>
      <c r="F64" s="2" t="s">
        <v>6</v>
      </c>
    </row>
    <row r="65" spans="1:6" ht="15" x14ac:dyDescent="0.25">
      <c r="A65" s="2" t="s">
        <v>99</v>
      </c>
      <c r="B65" s="3" t="s">
        <v>13</v>
      </c>
      <c r="C65" s="40">
        <v>44607.863888888904</v>
      </c>
      <c r="D65" s="40">
        <v>44613.488842592596</v>
      </c>
      <c r="E65" s="2" t="s">
        <v>99</v>
      </c>
      <c r="F65" s="2" t="s">
        <v>6</v>
      </c>
    </row>
    <row r="66" spans="1:6" ht="15" x14ac:dyDescent="0.25">
      <c r="A66" s="2" t="s">
        <v>100</v>
      </c>
      <c r="B66" s="3" t="s">
        <v>8</v>
      </c>
      <c r="C66" s="40">
        <v>44608.515972222202</v>
      </c>
      <c r="D66" s="40">
        <v>44610.408460648097</v>
      </c>
      <c r="E66" s="2" t="s">
        <v>100</v>
      </c>
      <c r="F66" s="2" t="s">
        <v>6</v>
      </c>
    </row>
    <row r="67" spans="1:6" ht="15" x14ac:dyDescent="0.25">
      <c r="A67" s="2" t="s">
        <v>101</v>
      </c>
      <c r="B67" s="3" t="s">
        <v>8</v>
      </c>
      <c r="C67" s="40">
        <v>44608.6472222222</v>
      </c>
      <c r="D67" s="40">
        <v>44609.575821759303</v>
      </c>
      <c r="E67" s="2" t="s">
        <v>101</v>
      </c>
      <c r="F67" s="2" t="s">
        <v>6</v>
      </c>
    </row>
    <row r="68" spans="1:6" ht="15" x14ac:dyDescent="0.25">
      <c r="A68" s="2" t="s">
        <v>102</v>
      </c>
      <c r="B68" s="3" t="s">
        <v>47</v>
      </c>
      <c r="C68" s="40">
        <v>44608.865277777797</v>
      </c>
      <c r="D68" s="40">
        <v>44610.488865740699</v>
      </c>
      <c r="E68" s="2" t="s">
        <v>102</v>
      </c>
      <c r="F68" s="2" t="s">
        <v>6</v>
      </c>
    </row>
    <row r="69" spans="1:6" ht="15" x14ac:dyDescent="0.25">
      <c r="A69" s="2" t="s">
        <v>103</v>
      </c>
      <c r="B69" s="3" t="s">
        <v>32</v>
      </c>
      <c r="C69" s="40">
        <v>44609.622222222199</v>
      </c>
      <c r="D69" s="40">
        <v>44610.556828703702</v>
      </c>
      <c r="E69" s="2" t="s">
        <v>103</v>
      </c>
      <c r="F69" s="2" t="s">
        <v>6</v>
      </c>
    </row>
    <row r="70" spans="1:6" ht="15" x14ac:dyDescent="0.25">
      <c r="A70" s="2" t="s">
        <v>104</v>
      </c>
      <c r="B70" s="3" t="s">
        <v>40</v>
      </c>
      <c r="C70" s="40">
        <v>44610.529861111099</v>
      </c>
      <c r="D70" s="40">
        <v>44614.588148148097</v>
      </c>
      <c r="E70" s="2" t="s">
        <v>104</v>
      </c>
      <c r="F70" s="2" t="s">
        <v>6</v>
      </c>
    </row>
    <row r="71" spans="1:6" ht="15" x14ac:dyDescent="0.25">
      <c r="A71" s="2" t="s">
        <v>105</v>
      </c>
      <c r="B71" s="3" t="s">
        <v>40</v>
      </c>
      <c r="C71" s="40">
        <v>44610.530555555597</v>
      </c>
      <c r="D71" s="40">
        <v>44615.393750000003</v>
      </c>
      <c r="E71" s="2" t="s">
        <v>105</v>
      </c>
      <c r="F71" s="2" t="s">
        <v>6</v>
      </c>
    </row>
    <row r="72" spans="1:6" ht="15" x14ac:dyDescent="0.25">
      <c r="A72" s="2" t="s">
        <v>106</v>
      </c>
      <c r="B72" s="3" t="s">
        <v>107</v>
      </c>
      <c r="C72" s="40">
        <v>44610.675694444399</v>
      </c>
      <c r="D72" s="40">
        <v>44614.477847222202</v>
      </c>
      <c r="E72" s="2" t="s">
        <v>106</v>
      </c>
      <c r="F72" s="2" t="s">
        <v>6</v>
      </c>
    </row>
    <row r="73" spans="1:6" ht="15" x14ac:dyDescent="0.25">
      <c r="A73" s="2" t="s">
        <v>108</v>
      </c>
      <c r="B73" s="3" t="s">
        <v>40</v>
      </c>
      <c r="C73" s="40">
        <v>44612.577777777798</v>
      </c>
      <c r="D73" s="40">
        <v>44620.421539351897</v>
      </c>
      <c r="E73" s="2" t="s">
        <v>108</v>
      </c>
      <c r="F73" s="2" t="s">
        <v>6</v>
      </c>
    </row>
    <row r="74" spans="1:6" ht="15" x14ac:dyDescent="0.25">
      <c r="A74" s="2" t="s">
        <v>109</v>
      </c>
      <c r="B74" s="3" t="s">
        <v>47</v>
      </c>
      <c r="C74" s="40">
        <v>44613.565972222197</v>
      </c>
      <c r="D74" s="40">
        <v>44621.384710648097</v>
      </c>
      <c r="E74" s="2" t="s">
        <v>109</v>
      </c>
      <c r="F74" s="2" t="s">
        <v>6</v>
      </c>
    </row>
    <row r="75" spans="1:6" ht="15" x14ac:dyDescent="0.25">
      <c r="A75" s="2" t="s">
        <v>110</v>
      </c>
      <c r="B75" s="3" t="s">
        <v>111</v>
      </c>
      <c r="C75" s="40">
        <v>44613.640277777798</v>
      </c>
      <c r="D75" s="40">
        <v>44614.368194444403</v>
      </c>
      <c r="E75" s="2" t="s">
        <v>110</v>
      </c>
      <c r="F75" s="2" t="s">
        <v>6</v>
      </c>
    </row>
    <row r="76" spans="1:6" ht="15" x14ac:dyDescent="0.25">
      <c r="A76" s="2" t="s">
        <v>112</v>
      </c>
      <c r="B76" s="3" t="s">
        <v>7</v>
      </c>
      <c r="C76" s="40">
        <v>44613.873611111099</v>
      </c>
      <c r="D76" s="40">
        <v>44616.3618055556</v>
      </c>
      <c r="E76" s="2" t="s">
        <v>112</v>
      </c>
      <c r="F76" s="2" t="s">
        <v>6</v>
      </c>
    </row>
    <row r="77" spans="1:6" ht="15" x14ac:dyDescent="0.25">
      <c r="A77" s="2" t="s">
        <v>113</v>
      </c>
      <c r="B77" s="3" t="s">
        <v>59</v>
      </c>
      <c r="C77" s="40">
        <v>44615.463194444397</v>
      </c>
      <c r="D77" s="40">
        <v>44615.5950578704</v>
      </c>
      <c r="E77" s="2" t="s">
        <v>113</v>
      </c>
      <c r="F77" s="2" t="s">
        <v>6</v>
      </c>
    </row>
    <row r="78" spans="1:6" ht="15" x14ac:dyDescent="0.25">
      <c r="A78" s="2" t="s">
        <v>114</v>
      </c>
      <c r="B78" s="3" t="s">
        <v>42</v>
      </c>
      <c r="C78" s="40">
        <v>44615.555555555598</v>
      </c>
      <c r="D78" s="40">
        <v>44620.454618055599</v>
      </c>
      <c r="E78" s="2" t="s">
        <v>114</v>
      </c>
      <c r="F78" s="2" t="s">
        <v>6</v>
      </c>
    </row>
    <row r="79" spans="1:6" ht="15" x14ac:dyDescent="0.25">
      <c r="A79" s="2" t="s">
        <v>115</v>
      </c>
      <c r="B79" s="3" t="s">
        <v>80</v>
      </c>
      <c r="C79" s="40">
        <v>44615.797916666699</v>
      </c>
      <c r="D79" s="40">
        <v>44616.574421296304</v>
      </c>
      <c r="E79" s="2" t="s">
        <v>115</v>
      </c>
      <c r="F79" s="2" t="s">
        <v>6</v>
      </c>
    </row>
    <row r="80" spans="1:6" ht="15" x14ac:dyDescent="0.25">
      <c r="A80" s="2" t="s">
        <v>116</v>
      </c>
      <c r="B80" s="3" t="s">
        <v>97</v>
      </c>
      <c r="C80" s="40">
        <v>44615.863194444399</v>
      </c>
      <c r="D80" s="40">
        <v>44616.535509259302</v>
      </c>
      <c r="E80" s="2" t="s">
        <v>116</v>
      </c>
      <c r="F80" s="2" t="s">
        <v>6</v>
      </c>
    </row>
    <row r="81" spans="1:6" ht="15" x14ac:dyDescent="0.25">
      <c r="A81" s="2" t="s">
        <v>117</v>
      </c>
      <c r="B81" s="3" t="s">
        <v>107</v>
      </c>
      <c r="C81" s="40">
        <v>44616.552083333299</v>
      </c>
      <c r="D81" s="40">
        <v>44620.556678240697</v>
      </c>
      <c r="E81" s="2" t="s">
        <v>117</v>
      </c>
      <c r="F81" s="2" t="s">
        <v>6</v>
      </c>
    </row>
    <row r="82" spans="1:6" ht="15" x14ac:dyDescent="0.25">
      <c r="A82" s="2" t="s">
        <v>118</v>
      </c>
      <c r="B82" s="3" t="s">
        <v>34</v>
      </c>
      <c r="C82" s="40">
        <v>44616.718055555597</v>
      </c>
      <c r="D82" s="40">
        <v>44620.536111111098</v>
      </c>
      <c r="E82" s="2" t="s">
        <v>118</v>
      </c>
      <c r="F82" s="2" t="s">
        <v>6</v>
      </c>
    </row>
    <row r="83" spans="1:6" ht="15" x14ac:dyDescent="0.25">
      <c r="A83" s="2" t="s">
        <v>119</v>
      </c>
      <c r="B83" s="3" t="s">
        <v>14</v>
      </c>
      <c r="C83" s="40">
        <v>44617.632638888899</v>
      </c>
      <c r="D83" s="40">
        <v>44621.487465277802</v>
      </c>
      <c r="E83" s="2" t="s">
        <v>119</v>
      </c>
      <c r="F83" s="2" t="s">
        <v>6</v>
      </c>
    </row>
    <row r="84" spans="1:6" ht="15" x14ac:dyDescent="0.25">
      <c r="A84" s="2" t="s">
        <v>120</v>
      </c>
      <c r="B84" s="3" t="s">
        <v>121</v>
      </c>
      <c r="C84" s="40">
        <v>44617.636111111096</v>
      </c>
      <c r="D84" s="40">
        <v>44621.451087963003</v>
      </c>
      <c r="E84" s="2" t="s">
        <v>120</v>
      </c>
      <c r="F84" s="2" t="s">
        <v>6</v>
      </c>
    </row>
    <row r="85" spans="1:6" ht="15" x14ac:dyDescent="0.25">
      <c r="A85" s="2" t="s">
        <v>122</v>
      </c>
      <c r="B85" s="3" t="s">
        <v>28</v>
      </c>
      <c r="C85" s="40">
        <v>44617.9243055556</v>
      </c>
      <c r="D85" s="40">
        <v>44620.393344907403</v>
      </c>
      <c r="E85" s="2" t="s">
        <v>122</v>
      </c>
      <c r="F85" s="2" t="s">
        <v>6</v>
      </c>
    </row>
    <row r="86" spans="1:6" ht="15" x14ac:dyDescent="0.25">
      <c r="A86" s="2" t="s">
        <v>123</v>
      </c>
      <c r="B86" s="3" t="s">
        <v>16</v>
      </c>
      <c r="C86" s="40">
        <v>44618.550694444399</v>
      </c>
      <c r="D86" s="40">
        <v>44624.433229166701</v>
      </c>
      <c r="E86" s="2" t="s">
        <v>123</v>
      </c>
      <c r="F86" s="2" t="s">
        <v>6</v>
      </c>
    </row>
    <row r="87" spans="1:6" ht="15" x14ac:dyDescent="0.25">
      <c r="A87" s="2" t="s">
        <v>124</v>
      </c>
      <c r="B87" s="3" t="s">
        <v>121</v>
      </c>
      <c r="C87" s="40">
        <v>44620.788888888899</v>
      </c>
      <c r="D87" s="40">
        <v>44630.495578703703</v>
      </c>
      <c r="E87" s="2" t="s">
        <v>124</v>
      </c>
      <c r="F87" s="2" t="s">
        <v>6</v>
      </c>
    </row>
    <row r="88" spans="1:6" ht="15" x14ac:dyDescent="0.25">
      <c r="A88" s="2" t="s">
        <v>125</v>
      </c>
      <c r="B88" s="3" t="s">
        <v>121</v>
      </c>
      <c r="C88" s="40">
        <v>44620.788888888899</v>
      </c>
      <c r="D88" s="40">
        <v>44630.496898148202</v>
      </c>
      <c r="E88" s="2" t="s">
        <v>125</v>
      </c>
      <c r="F88" s="2" t="s">
        <v>6</v>
      </c>
    </row>
    <row r="89" spans="1:6" ht="15" x14ac:dyDescent="0.25">
      <c r="A89" s="2" t="s">
        <v>126</v>
      </c>
      <c r="B89" s="3" t="s">
        <v>82</v>
      </c>
      <c r="C89" s="40">
        <v>44620.795833333301</v>
      </c>
      <c r="D89" s="40">
        <v>44621.498263888898</v>
      </c>
      <c r="E89" s="2" t="s">
        <v>126</v>
      </c>
      <c r="F89" s="2" t="s">
        <v>6</v>
      </c>
    </row>
    <row r="90" spans="1:6" ht="15" x14ac:dyDescent="0.25">
      <c r="A90" s="2" t="s">
        <v>127</v>
      </c>
      <c r="B90" s="3" t="s">
        <v>59</v>
      </c>
      <c r="C90" s="40">
        <v>44622.426388888904</v>
      </c>
      <c r="D90" s="40">
        <v>44635.635416666701</v>
      </c>
      <c r="E90" s="2" t="s">
        <v>127</v>
      </c>
      <c r="F90" s="2" t="s">
        <v>6</v>
      </c>
    </row>
    <row r="91" spans="1:6" ht="15" x14ac:dyDescent="0.25">
      <c r="A91" s="2" t="s">
        <v>128</v>
      </c>
      <c r="B91" s="3" t="s">
        <v>12</v>
      </c>
      <c r="C91" s="40">
        <v>44622.616666666698</v>
      </c>
      <c r="D91" s="40">
        <v>44624.563483796301</v>
      </c>
      <c r="E91" s="2" t="s">
        <v>128</v>
      </c>
      <c r="F91" s="2" t="s">
        <v>6</v>
      </c>
    </row>
    <row r="92" spans="1:6" ht="15" x14ac:dyDescent="0.25">
      <c r="A92" s="2" t="s">
        <v>129</v>
      </c>
      <c r="B92" s="3" t="s">
        <v>130</v>
      </c>
      <c r="C92" s="40">
        <v>44622.713194444397</v>
      </c>
      <c r="D92" s="40">
        <v>44624.3727083333</v>
      </c>
      <c r="E92" s="2" t="s">
        <v>129</v>
      </c>
      <c r="F92" s="2" t="s">
        <v>6</v>
      </c>
    </row>
    <row r="93" spans="1:6" ht="15" x14ac:dyDescent="0.25">
      <c r="A93" s="43" t="s">
        <v>131</v>
      </c>
      <c r="B93" s="39" t="s">
        <v>59</v>
      </c>
      <c r="C93" s="44">
        <v>44621.958333333299</v>
      </c>
      <c r="D93" s="44">
        <v>44623.559421296297</v>
      </c>
      <c r="E93" s="43" t="s">
        <v>531</v>
      </c>
      <c r="F93" s="2" t="s">
        <v>6</v>
      </c>
    </row>
    <row r="94" spans="1:6" ht="15" x14ac:dyDescent="0.25">
      <c r="A94" s="2" t="s">
        <v>132</v>
      </c>
      <c r="B94" s="3" t="s">
        <v>111</v>
      </c>
      <c r="C94" s="40">
        <v>44623.744444444397</v>
      </c>
      <c r="D94" s="40">
        <v>44624.373958333301</v>
      </c>
      <c r="E94" s="2" t="s">
        <v>132</v>
      </c>
      <c r="F94" s="2" t="s">
        <v>6</v>
      </c>
    </row>
    <row r="95" spans="1:6" ht="15" x14ac:dyDescent="0.25">
      <c r="A95" s="2" t="s">
        <v>133</v>
      </c>
      <c r="B95" s="3" t="s">
        <v>28</v>
      </c>
      <c r="C95" s="40">
        <v>44624.304861111101</v>
      </c>
      <c r="D95" s="40">
        <v>44627.380266203698</v>
      </c>
      <c r="E95" s="2" t="s">
        <v>133</v>
      </c>
      <c r="F95" s="2" t="s">
        <v>6</v>
      </c>
    </row>
    <row r="96" spans="1:6" ht="15" x14ac:dyDescent="0.25">
      <c r="A96" s="2" t="s">
        <v>134</v>
      </c>
      <c r="B96" s="3" t="s">
        <v>42</v>
      </c>
      <c r="C96" s="40">
        <v>44624.585416666698</v>
      </c>
      <c r="D96" s="40">
        <v>44631.492962962999</v>
      </c>
      <c r="E96" s="2" t="s">
        <v>134</v>
      </c>
      <c r="F96" s="2" t="s">
        <v>6</v>
      </c>
    </row>
    <row r="97" spans="1:6" ht="15" x14ac:dyDescent="0.25">
      <c r="A97" s="2" t="s">
        <v>135</v>
      </c>
      <c r="B97" s="3" t="s">
        <v>42</v>
      </c>
      <c r="C97" s="40">
        <v>44627.565277777801</v>
      </c>
      <c r="D97" s="40">
        <v>44634.361377314803</v>
      </c>
      <c r="E97" s="2" t="s">
        <v>135</v>
      </c>
      <c r="F97" s="2" t="s">
        <v>6</v>
      </c>
    </row>
    <row r="98" spans="1:6" ht="15" x14ac:dyDescent="0.25">
      <c r="A98" s="2" t="s">
        <v>136</v>
      </c>
      <c r="B98" s="3" t="s">
        <v>137</v>
      </c>
      <c r="C98" s="40">
        <v>44628.604861111096</v>
      </c>
      <c r="D98" s="40">
        <v>44634.604155092602</v>
      </c>
      <c r="E98" s="2" t="s">
        <v>136</v>
      </c>
      <c r="F98" s="2" t="s">
        <v>6</v>
      </c>
    </row>
    <row r="99" spans="1:6" ht="15" x14ac:dyDescent="0.25">
      <c r="A99" s="2" t="s">
        <v>138</v>
      </c>
      <c r="B99" s="3" t="s">
        <v>42</v>
      </c>
      <c r="C99" s="40">
        <v>44628.813888888901</v>
      </c>
      <c r="D99" s="40">
        <v>44634.415810185201</v>
      </c>
      <c r="E99" s="2" t="s">
        <v>138</v>
      </c>
      <c r="F99" s="2" t="s">
        <v>6</v>
      </c>
    </row>
    <row r="100" spans="1:6" ht="15" x14ac:dyDescent="0.25">
      <c r="A100" s="43" t="s">
        <v>139</v>
      </c>
      <c r="B100" s="39" t="s">
        <v>140</v>
      </c>
      <c r="C100" s="44">
        <v>44629.520833333299</v>
      </c>
      <c r="D100" s="44">
        <v>44631.542488425897</v>
      </c>
      <c r="E100" s="43" t="s">
        <v>532</v>
      </c>
      <c r="F100" s="2" t="s">
        <v>6</v>
      </c>
    </row>
    <row r="101" spans="1:6" ht="15" x14ac:dyDescent="0.25">
      <c r="A101" s="2" t="s">
        <v>141</v>
      </c>
      <c r="B101" s="3" t="s">
        <v>40</v>
      </c>
      <c r="C101" s="40">
        <v>44629.994444444397</v>
      </c>
      <c r="D101" s="40">
        <v>44631.3285300926</v>
      </c>
      <c r="E101" s="2" t="s">
        <v>141</v>
      </c>
      <c r="F101" s="2" t="s">
        <v>6</v>
      </c>
    </row>
    <row r="102" spans="1:6" ht="15" x14ac:dyDescent="0.25">
      <c r="A102" s="2" t="s">
        <v>142</v>
      </c>
      <c r="B102" s="3" t="s">
        <v>130</v>
      </c>
      <c r="C102" s="40">
        <v>44630.390972222202</v>
      </c>
      <c r="D102" s="40">
        <v>44656.392719907402</v>
      </c>
      <c r="E102" s="2" t="s">
        <v>142</v>
      </c>
      <c r="F102" s="2" t="s">
        <v>6</v>
      </c>
    </row>
    <row r="103" spans="1:6" ht="15" x14ac:dyDescent="0.25">
      <c r="A103" s="2" t="s">
        <v>143</v>
      </c>
      <c r="B103" s="3" t="s">
        <v>144</v>
      </c>
      <c r="C103" s="40">
        <v>44630.4597222222</v>
      </c>
      <c r="D103" s="40">
        <v>44631.506863425901</v>
      </c>
      <c r="E103" s="2" t="s">
        <v>143</v>
      </c>
      <c r="F103" s="2" t="s">
        <v>6</v>
      </c>
    </row>
    <row r="104" spans="1:6" ht="15" x14ac:dyDescent="0.25">
      <c r="A104" s="2" t="s">
        <v>145</v>
      </c>
      <c r="B104" s="3" t="s">
        <v>59</v>
      </c>
      <c r="C104" s="40">
        <v>44627.958333333299</v>
      </c>
      <c r="D104" s="40">
        <v>44634.556273148097</v>
      </c>
      <c r="E104" s="2" t="s">
        <v>145</v>
      </c>
      <c r="F104" s="2" t="s">
        <v>6</v>
      </c>
    </row>
    <row r="105" spans="1:6" ht="15" x14ac:dyDescent="0.25">
      <c r="A105" s="2" t="s">
        <v>146</v>
      </c>
      <c r="B105" s="3" t="s">
        <v>147</v>
      </c>
      <c r="C105" s="40">
        <v>44631.872222222199</v>
      </c>
      <c r="D105" s="40">
        <v>44636.574039351901</v>
      </c>
      <c r="E105" s="2" t="s">
        <v>146</v>
      </c>
      <c r="F105" s="2" t="s">
        <v>6</v>
      </c>
    </row>
    <row r="106" spans="1:6" ht="15" x14ac:dyDescent="0.25">
      <c r="A106" s="2" t="s">
        <v>148</v>
      </c>
      <c r="B106" s="3" t="s">
        <v>28</v>
      </c>
      <c r="C106" s="40">
        <v>44632.822222222203</v>
      </c>
      <c r="D106" s="40">
        <v>44670.500104166698</v>
      </c>
      <c r="E106" s="2" t="s">
        <v>148</v>
      </c>
      <c r="F106" s="2" t="s">
        <v>6</v>
      </c>
    </row>
    <row r="107" spans="1:6" ht="15" x14ac:dyDescent="0.25">
      <c r="A107" s="2" t="s">
        <v>149</v>
      </c>
      <c r="B107" s="3" t="s">
        <v>47</v>
      </c>
      <c r="C107" s="40">
        <v>44634.454166666699</v>
      </c>
      <c r="D107" s="40">
        <v>44636.635763888902</v>
      </c>
      <c r="E107" s="2" t="s">
        <v>149</v>
      </c>
      <c r="F107" s="2" t="s">
        <v>6</v>
      </c>
    </row>
    <row r="108" spans="1:6" ht="15" x14ac:dyDescent="0.25">
      <c r="A108" s="2" t="s">
        <v>150</v>
      </c>
      <c r="B108" s="3" t="s">
        <v>7</v>
      </c>
      <c r="C108" s="40">
        <v>44635.5</v>
      </c>
      <c r="D108" s="40">
        <v>44670.5299421296</v>
      </c>
      <c r="E108" s="2" t="s">
        <v>150</v>
      </c>
      <c r="F108" s="2" t="s">
        <v>6</v>
      </c>
    </row>
    <row r="109" spans="1:6" ht="15" x14ac:dyDescent="0.25">
      <c r="A109" s="2" t="s">
        <v>151</v>
      </c>
      <c r="B109" s="3" t="s">
        <v>82</v>
      </c>
      <c r="C109" s="40">
        <v>44635.631249999999</v>
      </c>
      <c r="D109" s="40">
        <v>44637.634837963</v>
      </c>
      <c r="E109" s="2" t="s">
        <v>151</v>
      </c>
      <c r="F109" s="2" t="s">
        <v>6</v>
      </c>
    </row>
    <row r="110" spans="1:6" ht="15" x14ac:dyDescent="0.25">
      <c r="A110" s="2" t="s">
        <v>152</v>
      </c>
      <c r="B110" s="3" t="s">
        <v>59</v>
      </c>
      <c r="C110" s="40">
        <v>44635.586111111101</v>
      </c>
      <c r="D110" s="40">
        <v>44648.542800925898</v>
      </c>
      <c r="E110" s="2" t="s">
        <v>152</v>
      </c>
      <c r="F110" s="2" t="s">
        <v>6</v>
      </c>
    </row>
    <row r="111" spans="1:6" ht="15" x14ac:dyDescent="0.25">
      <c r="A111" s="2" t="s">
        <v>153</v>
      </c>
      <c r="B111" s="3" t="s">
        <v>154</v>
      </c>
      <c r="C111" s="40">
        <v>44636.505555555603</v>
      </c>
      <c r="D111" s="40">
        <v>44670.557060185201</v>
      </c>
      <c r="E111" s="2" t="s">
        <v>153</v>
      </c>
      <c r="F111" s="2" t="s">
        <v>6</v>
      </c>
    </row>
    <row r="112" spans="1:6" ht="15" x14ac:dyDescent="0.25">
      <c r="A112" s="2" t="s">
        <v>155</v>
      </c>
      <c r="B112" s="3" t="s">
        <v>137</v>
      </c>
      <c r="C112" s="40">
        <v>44637.686111111099</v>
      </c>
      <c r="D112" s="40">
        <v>44638.519537036998</v>
      </c>
      <c r="E112" s="2" t="s">
        <v>155</v>
      </c>
      <c r="F112" s="2" t="s">
        <v>6</v>
      </c>
    </row>
    <row r="113" spans="1:6" ht="15" x14ac:dyDescent="0.25">
      <c r="A113" s="2" t="s">
        <v>156</v>
      </c>
      <c r="B113" s="3" t="s">
        <v>8</v>
      </c>
      <c r="C113" s="40">
        <v>44637.772916666698</v>
      </c>
      <c r="D113" s="40">
        <v>44670.566226851901</v>
      </c>
      <c r="E113" s="2" t="s">
        <v>156</v>
      </c>
      <c r="F113" s="2" t="s">
        <v>6</v>
      </c>
    </row>
    <row r="114" spans="1:6" ht="15" x14ac:dyDescent="0.25">
      <c r="A114" s="2" t="s">
        <v>157</v>
      </c>
      <c r="B114" s="3" t="s">
        <v>8</v>
      </c>
      <c r="C114" s="40">
        <v>44637.774305555598</v>
      </c>
      <c r="D114" s="40">
        <v>44670.570520833302</v>
      </c>
      <c r="E114" s="2" t="s">
        <v>157</v>
      </c>
      <c r="F114" s="2" t="s">
        <v>6</v>
      </c>
    </row>
    <row r="115" spans="1:6" ht="15" x14ac:dyDescent="0.25">
      <c r="A115" s="2" t="s">
        <v>158</v>
      </c>
      <c r="B115" s="3" t="s">
        <v>130</v>
      </c>
      <c r="C115" s="40">
        <v>44637.782638888901</v>
      </c>
      <c r="D115" s="40">
        <v>44670.576759259297</v>
      </c>
      <c r="E115" s="2" t="s">
        <v>158</v>
      </c>
      <c r="F115" s="2" t="s">
        <v>6</v>
      </c>
    </row>
    <row r="116" spans="1:6" ht="15" x14ac:dyDescent="0.25">
      <c r="A116" s="2" t="s">
        <v>159</v>
      </c>
      <c r="B116" s="3" t="s">
        <v>42</v>
      </c>
      <c r="C116" s="40">
        <v>44638.474999999999</v>
      </c>
      <c r="D116" s="40">
        <v>44670.579155092601</v>
      </c>
      <c r="E116" s="2" t="s">
        <v>159</v>
      </c>
      <c r="F116" s="2" t="s">
        <v>6</v>
      </c>
    </row>
    <row r="117" spans="1:6" ht="15" x14ac:dyDescent="0.25">
      <c r="A117" s="2" t="s">
        <v>160</v>
      </c>
      <c r="B117" s="3" t="s">
        <v>34</v>
      </c>
      <c r="C117" s="40">
        <v>44638.779861111099</v>
      </c>
      <c r="D117" s="40">
        <v>44641.602581018502</v>
      </c>
      <c r="E117" s="2" t="s">
        <v>160</v>
      </c>
      <c r="F117" s="2" t="s">
        <v>6</v>
      </c>
    </row>
    <row r="118" spans="1:6" ht="15" x14ac:dyDescent="0.25">
      <c r="A118" s="2" t="s">
        <v>161</v>
      </c>
      <c r="B118" s="3" t="s">
        <v>40</v>
      </c>
      <c r="C118" s="40">
        <v>44638.903472222199</v>
      </c>
      <c r="D118" s="40">
        <v>44641.721250000002</v>
      </c>
      <c r="E118" s="2" t="s">
        <v>161</v>
      </c>
      <c r="F118" s="2" t="s">
        <v>6</v>
      </c>
    </row>
    <row r="119" spans="1:6" ht="15" x14ac:dyDescent="0.25">
      <c r="A119" s="2" t="s">
        <v>162</v>
      </c>
      <c r="B119" s="3" t="s">
        <v>47</v>
      </c>
      <c r="C119" s="40">
        <v>44639.997916666704</v>
      </c>
      <c r="D119" s="40">
        <v>44643.734212962998</v>
      </c>
      <c r="E119" s="2" t="s">
        <v>162</v>
      </c>
      <c r="F119" s="2" t="s">
        <v>6</v>
      </c>
    </row>
    <row r="120" spans="1:6" ht="15" x14ac:dyDescent="0.25">
      <c r="A120" s="2" t="s">
        <v>163</v>
      </c>
      <c r="B120" s="3" t="s">
        <v>15</v>
      </c>
      <c r="C120" s="40">
        <v>44640.381944444402</v>
      </c>
      <c r="D120" s="40">
        <v>44676.479895833298</v>
      </c>
      <c r="E120" s="2" t="s">
        <v>163</v>
      </c>
      <c r="F120" s="2" t="s">
        <v>6</v>
      </c>
    </row>
    <row r="121" spans="1:6" ht="15" x14ac:dyDescent="0.25">
      <c r="A121" s="2" t="s">
        <v>164</v>
      </c>
      <c r="B121" s="3" t="s">
        <v>15</v>
      </c>
      <c r="C121" s="40">
        <v>44641.945833333302</v>
      </c>
      <c r="D121" s="40">
        <v>44676.486747685201</v>
      </c>
      <c r="E121" s="2" t="s">
        <v>164</v>
      </c>
      <c r="F121" s="2" t="s">
        <v>6</v>
      </c>
    </row>
    <row r="122" spans="1:6" ht="15" x14ac:dyDescent="0.25">
      <c r="A122" s="2" t="s">
        <v>165</v>
      </c>
      <c r="B122" s="3" t="s">
        <v>94</v>
      </c>
      <c r="C122" s="40">
        <v>44642.275694444397</v>
      </c>
      <c r="D122" s="40">
        <v>44676.609305555598</v>
      </c>
      <c r="E122" s="2" t="s">
        <v>165</v>
      </c>
      <c r="F122" s="2" t="s">
        <v>6</v>
      </c>
    </row>
    <row r="123" spans="1:6" ht="15" x14ac:dyDescent="0.25">
      <c r="A123" s="2" t="s">
        <v>166</v>
      </c>
      <c r="B123" s="3" t="s">
        <v>12</v>
      </c>
      <c r="C123" s="40">
        <v>44642.385416666701</v>
      </c>
      <c r="D123" s="40">
        <v>44657.615624999999</v>
      </c>
      <c r="E123" s="2" t="s">
        <v>166</v>
      </c>
      <c r="F123" s="2" t="s">
        <v>6</v>
      </c>
    </row>
    <row r="124" spans="1:6" ht="15" x14ac:dyDescent="0.25">
      <c r="A124" s="2" t="s">
        <v>167</v>
      </c>
      <c r="B124" s="3" t="s">
        <v>34</v>
      </c>
      <c r="C124" s="40">
        <v>44643.347222222197</v>
      </c>
      <c r="D124" s="40">
        <v>44643.641909722202</v>
      </c>
      <c r="E124" s="2" t="s">
        <v>167</v>
      </c>
      <c r="F124" s="2" t="s">
        <v>6</v>
      </c>
    </row>
    <row r="125" spans="1:6" ht="15" x14ac:dyDescent="0.25">
      <c r="A125" s="2" t="s">
        <v>168</v>
      </c>
      <c r="B125" s="3" t="s">
        <v>42</v>
      </c>
      <c r="C125" s="40">
        <v>44643.493750000001</v>
      </c>
      <c r="D125" s="40">
        <v>44670.637175925898</v>
      </c>
      <c r="E125" s="2" t="s">
        <v>168</v>
      </c>
      <c r="F125" s="2" t="s">
        <v>6</v>
      </c>
    </row>
    <row r="126" spans="1:6" ht="15" x14ac:dyDescent="0.25">
      <c r="A126" s="2" t="s">
        <v>169</v>
      </c>
      <c r="B126" s="3" t="s">
        <v>59</v>
      </c>
      <c r="C126" s="40">
        <v>44643.607638888898</v>
      </c>
      <c r="D126" s="40">
        <v>44649.528576388897</v>
      </c>
      <c r="E126" s="2" t="s">
        <v>169</v>
      </c>
      <c r="F126" s="2" t="s">
        <v>6</v>
      </c>
    </row>
    <row r="127" spans="1:6" ht="15" x14ac:dyDescent="0.25">
      <c r="A127" s="2" t="s">
        <v>170</v>
      </c>
      <c r="B127" s="3" t="s">
        <v>12</v>
      </c>
      <c r="C127" s="40">
        <v>44645.21875</v>
      </c>
      <c r="D127" s="40">
        <v>44670.6489814815</v>
      </c>
      <c r="E127" s="2" t="s">
        <v>170</v>
      </c>
      <c r="F127" s="2" t="s">
        <v>6</v>
      </c>
    </row>
    <row r="128" spans="1:6" ht="15" x14ac:dyDescent="0.25">
      <c r="A128" s="2" t="s">
        <v>171</v>
      </c>
      <c r="B128" s="3" t="s">
        <v>172</v>
      </c>
      <c r="C128" s="40">
        <v>44645.461805555598</v>
      </c>
      <c r="D128" s="40">
        <v>44645.602881944404</v>
      </c>
      <c r="E128" s="2" t="s">
        <v>171</v>
      </c>
      <c r="F128" s="2" t="s">
        <v>6</v>
      </c>
    </row>
    <row r="129" spans="1:6" ht="15" x14ac:dyDescent="0.25">
      <c r="A129" s="2" t="s">
        <v>173</v>
      </c>
      <c r="B129" s="3" t="s">
        <v>111</v>
      </c>
      <c r="C129" s="40">
        <v>44646.525694444397</v>
      </c>
      <c r="D129" s="40">
        <v>44648.373553240701</v>
      </c>
      <c r="E129" s="2" t="s">
        <v>173</v>
      </c>
      <c r="F129" s="2" t="s">
        <v>6</v>
      </c>
    </row>
    <row r="130" spans="1:6" ht="15" x14ac:dyDescent="0.25">
      <c r="A130" s="2" t="s">
        <v>174</v>
      </c>
      <c r="B130" s="3" t="s">
        <v>32</v>
      </c>
      <c r="C130" s="40">
        <v>44648.324999999997</v>
      </c>
      <c r="D130" s="40">
        <v>44648.578969907401</v>
      </c>
      <c r="E130" s="2" t="s">
        <v>174</v>
      </c>
      <c r="F130" s="2" t="s">
        <v>6</v>
      </c>
    </row>
    <row r="131" spans="1:6" ht="15" x14ac:dyDescent="0.25">
      <c r="A131" s="2" t="s">
        <v>175</v>
      </c>
      <c r="B131" s="3" t="s">
        <v>44</v>
      </c>
      <c r="C131" s="40">
        <v>44648.331944444399</v>
      </c>
      <c r="D131" s="40">
        <v>44648.611875000002</v>
      </c>
      <c r="E131" s="2" t="s">
        <v>175</v>
      </c>
      <c r="F131" s="2" t="s">
        <v>6</v>
      </c>
    </row>
    <row r="132" spans="1:6" ht="15" x14ac:dyDescent="0.25">
      <c r="A132" s="2" t="s">
        <v>176</v>
      </c>
      <c r="B132" s="3" t="s">
        <v>34</v>
      </c>
      <c r="C132" s="40">
        <v>44648.457638888904</v>
      </c>
      <c r="D132" s="40">
        <v>44649.5871527778</v>
      </c>
      <c r="E132" s="2" t="s">
        <v>176</v>
      </c>
      <c r="F132" s="2" t="s">
        <v>6</v>
      </c>
    </row>
    <row r="133" spans="1:6" ht="15" x14ac:dyDescent="0.25">
      <c r="A133" s="2" t="s">
        <v>177</v>
      </c>
      <c r="B133" s="3" t="s">
        <v>94</v>
      </c>
      <c r="C133" s="40">
        <v>44648.496527777803</v>
      </c>
      <c r="D133" s="40">
        <v>44649.416481481501</v>
      </c>
      <c r="E133" s="2" t="s">
        <v>177</v>
      </c>
      <c r="F133" s="2" t="s">
        <v>6</v>
      </c>
    </row>
    <row r="134" spans="1:6" ht="15" x14ac:dyDescent="0.25">
      <c r="A134" s="2" t="s">
        <v>178</v>
      </c>
      <c r="B134" s="3" t="s">
        <v>13</v>
      </c>
      <c r="C134" s="40">
        <v>44649.75</v>
      </c>
      <c r="D134" s="40">
        <v>44670.680381944403</v>
      </c>
      <c r="E134" s="2" t="s">
        <v>178</v>
      </c>
      <c r="F134" s="2" t="s">
        <v>6</v>
      </c>
    </row>
    <row r="135" spans="1:6" ht="15" x14ac:dyDescent="0.25">
      <c r="A135" s="2" t="s">
        <v>179</v>
      </c>
      <c r="B135" s="3" t="s">
        <v>28</v>
      </c>
      <c r="C135" s="40">
        <v>44650.348611111098</v>
      </c>
      <c r="D135" s="40">
        <v>44657.714560185203</v>
      </c>
      <c r="E135" s="2" t="s">
        <v>179</v>
      </c>
      <c r="F135" s="2" t="s">
        <v>6</v>
      </c>
    </row>
    <row r="136" spans="1:6" ht="15" x14ac:dyDescent="0.25">
      <c r="A136" s="2" t="s">
        <v>180</v>
      </c>
      <c r="B136" s="3" t="s">
        <v>181</v>
      </c>
      <c r="C136" s="40">
        <v>44650.710416666698</v>
      </c>
      <c r="D136" s="40">
        <v>44670.693206018499</v>
      </c>
      <c r="E136" s="2" t="s">
        <v>180</v>
      </c>
      <c r="F136" s="2" t="s">
        <v>6</v>
      </c>
    </row>
    <row r="137" spans="1:6" ht="15" x14ac:dyDescent="0.25">
      <c r="A137" s="2" t="s">
        <v>182</v>
      </c>
      <c r="B137" s="3" t="s">
        <v>13</v>
      </c>
      <c r="C137" s="40">
        <v>44652.425000000003</v>
      </c>
      <c r="D137" s="40">
        <v>44670.701249999998</v>
      </c>
      <c r="E137" s="2" t="s">
        <v>182</v>
      </c>
      <c r="F137" s="2" t="s">
        <v>6</v>
      </c>
    </row>
    <row r="138" spans="1:6" ht="15" x14ac:dyDescent="0.25">
      <c r="A138" s="2" t="s">
        <v>183</v>
      </c>
      <c r="B138" s="3" t="s">
        <v>42</v>
      </c>
      <c r="C138" s="40">
        <v>44652.452083333301</v>
      </c>
      <c r="D138" s="40">
        <v>44670.705625000002</v>
      </c>
      <c r="E138" s="2" t="s">
        <v>183</v>
      </c>
      <c r="F138" s="2" t="s">
        <v>6</v>
      </c>
    </row>
    <row r="139" spans="1:6" ht="15" x14ac:dyDescent="0.25">
      <c r="A139" s="2" t="s">
        <v>184</v>
      </c>
      <c r="B139" s="3" t="s">
        <v>40</v>
      </c>
      <c r="C139" s="40">
        <v>44652.573611111096</v>
      </c>
      <c r="D139" s="40">
        <v>44670.709791666697</v>
      </c>
      <c r="E139" s="2" t="s">
        <v>184</v>
      </c>
      <c r="F139" s="2" t="s">
        <v>6</v>
      </c>
    </row>
    <row r="140" spans="1:6" ht="15" x14ac:dyDescent="0.25">
      <c r="A140" s="2" t="s">
        <v>185</v>
      </c>
      <c r="B140" s="3" t="s">
        <v>16</v>
      </c>
      <c r="C140" s="40">
        <v>44652.628472222197</v>
      </c>
      <c r="D140" s="40">
        <v>44676.543773148202</v>
      </c>
      <c r="E140" s="2" t="s">
        <v>185</v>
      </c>
      <c r="F140" s="2" t="s">
        <v>6</v>
      </c>
    </row>
    <row r="141" spans="1:6" ht="15" x14ac:dyDescent="0.25">
      <c r="A141" s="2" t="s">
        <v>186</v>
      </c>
      <c r="B141" s="3" t="s">
        <v>15</v>
      </c>
      <c r="C141" s="40">
        <v>44652.733333333301</v>
      </c>
      <c r="D141" s="40">
        <v>44676.496203703697</v>
      </c>
      <c r="E141" s="2" t="s">
        <v>186</v>
      </c>
      <c r="F141" s="2" t="s">
        <v>6</v>
      </c>
    </row>
    <row r="142" spans="1:6" ht="15" x14ac:dyDescent="0.25">
      <c r="A142" s="2" t="s">
        <v>187</v>
      </c>
      <c r="B142" s="3" t="s">
        <v>40</v>
      </c>
      <c r="C142" s="40">
        <v>44655.5222222222</v>
      </c>
      <c r="D142" s="40">
        <v>44670.719942129603</v>
      </c>
      <c r="E142" s="2" t="s">
        <v>187</v>
      </c>
      <c r="F142" s="2" t="s">
        <v>6</v>
      </c>
    </row>
    <row r="143" spans="1:6" ht="15" x14ac:dyDescent="0.25">
      <c r="A143" s="2" t="s">
        <v>188</v>
      </c>
      <c r="B143" s="3" t="s">
        <v>38</v>
      </c>
      <c r="C143" s="40">
        <v>44656.454861111102</v>
      </c>
      <c r="D143" s="40">
        <v>44670.729039351798</v>
      </c>
      <c r="E143" s="2" t="s">
        <v>188</v>
      </c>
      <c r="F143" s="2" t="s">
        <v>6</v>
      </c>
    </row>
    <row r="144" spans="1:6" ht="15" x14ac:dyDescent="0.25">
      <c r="A144" s="2" t="s">
        <v>189</v>
      </c>
      <c r="B144" s="3" t="s">
        <v>154</v>
      </c>
      <c r="C144" s="40">
        <v>44659.6159722222</v>
      </c>
      <c r="D144" s="40">
        <v>44670.738379629598</v>
      </c>
      <c r="E144" s="2" t="s">
        <v>189</v>
      </c>
      <c r="F144" s="2" t="s">
        <v>6</v>
      </c>
    </row>
    <row r="145" spans="1:6" ht="15" x14ac:dyDescent="0.25">
      <c r="A145" s="2" t="s">
        <v>190</v>
      </c>
      <c r="B145" s="3" t="s">
        <v>10</v>
      </c>
      <c r="C145" s="40">
        <v>44663.009722222203</v>
      </c>
      <c r="D145" s="40">
        <v>44670.743634259299</v>
      </c>
      <c r="E145" s="2" t="s">
        <v>190</v>
      </c>
      <c r="F145" s="2" t="s">
        <v>6</v>
      </c>
    </row>
    <row r="146" spans="1:6" ht="15" x14ac:dyDescent="0.25">
      <c r="A146" s="2" t="s">
        <v>191</v>
      </c>
      <c r="B146" s="3" t="s">
        <v>10</v>
      </c>
      <c r="C146" s="40">
        <v>44663.009722222203</v>
      </c>
      <c r="D146" s="40">
        <v>44670.746168981503</v>
      </c>
      <c r="E146" s="2" t="s">
        <v>191</v>
      </c>
      <c r="F146" s="2" t="s">
        <v>6</v>
      </c>
    </row>
    <row r="147" spans="1:6" ht="15" x14ac:dyDescent="0.25">
      <c r="A147" s="2" t="s">
        <v>192</v>
      </c>
      <c r="B147" s="3" t="s">
        <v>18</v>
      </c>
      <c r="C147" s="40">
        <v>44663.3840277778</v>
      </c>
      <c r="D147" s="40">
        <v>44679.696898148097</v>
      </c>
      <c r="E147" s="2" t="s">
        <v>192</v>
      </c>
      <c r="F147" s="2" t="s">
        <v>6</v>
      </c>
    </row>
    <row r="148" spans="1:6" ht="15" x14ac:dyDescent="0.25">
      <c r="A148" s="2" t="s">
        <v>193</v>
      </c>
      <c r="B148" s="3" t="s">
        <v>12</v>
      </c>
      <c r="C148" s="40">
        <v>44655</v>
      </c>
      <c r="D148" s="40">
        <v>44676.670219907399</v>
      </c>
      <c r="E148" s="2" t="s">
        <v>193</v>
      </c>
      <c r="F148" s="2" t="s">
        <v>6</v>
      </c>
    </row>
    <row r="149" spans="1:6" ht="15" x14ac:dyDescent="0.25">
      <c r="A149" s="2" t="s">
        <v>194</v>
      </c>
      <c r="B149" s="3" t="s">
        <v>59</v>
      </c>
      <c r="C149" s="40">
        <v>44663.724305555603</v>
      </c>
      <c r="D149" s="40">
        <v>44671.728344907402</v>
      </c>
      <c r="E149" s="2" t="s">
        <v>194</v>
      </c>
      <c r="F149" s="2" t="s">
        <v>6</v>
      </c>
    </row>
    <row r="150" spans="1:6" ht="15" x14ac:dyDescent="0.25">
      <c r="A150" s="2" t="s">
        <v>195</v>
      </c>
      <c r="B150" s="3" t="s">
        <v>42</v>
      </c>
      <c r="C150" s="40">
        <v>44664.690277777801</v>
      </c>
      <c r="D150" s="40">
        <v>44671.606689814798</v>
      </c>
      <c r="E150" s="2" t="s">
        <v>195</v>
      </c>
      <c r="F150" s="2" t="s">
        <v>6</v>
      </c>
    </row>
    <row r="151" spans="1:6" ht="15" x14ac:dyDescent="0.25">
      <c r="A151" s="2" t="s">
        <v>196</v>
      </c>
      <c r="B151" s="3" t="s">
        <v>5</v>
      </c>
      <c r="C151" s="40">
        <v>44664.7631944444</v>
      </c>
      <c r="D151" s="40">
        <v>44671.521851851903</v>
      </c>
      <c r="E151" s="2" t="s">
        <v>196</v>
      </c>
      <c r="F151" s="2" t="s">
        <v>6</v>
      </c>
    </row>
    <row r="152" spans="1:6" ht="15" x14ac:dyDescent="0.25">
      <c r="A152" s="2" t="s">
        <v>197</v>
      </c>
      <c r="B152" s="3" t="s">
        <v>40</v>
      </c>
      <c r="C152" s="40">
        <v>44667.875694444403</v>
      </c>
      <c r="D152" s="40">
        <v>44671.4558217593</v>
      </c>
      <c r="E152" s="2" t="s">
        <v>197</v>
      </c>
      <c r="F152" s="2" t="s">
        <v>6</v>
      </c>
    </row>
    <row r="153" spans="1:6" ht="15" x14ac:dyDescent="0.25">
      <c r="A153" s="2" t="s">
        <v>198</v>
      </c>
      <c r="B153" s="3" t="s">
        <v>47</v>
      </c>
      <c r="C153" s="40">
        <v>44667.886111111096</v>
      </c>
      <c r="D153" s="40">
        <v>44671.430034722202</v>
      </c>
      <c r="E153" s="2" t="s">
        <v>198</v>
      </c>
      <c r="F153" s="2" t="s">
        <v>6</v>
      </c>
    </row>
    <row r="154" spans="1:6" ht="15" x14ac:dyDescent="0.25">
      <c r="A154" s="2" t="s">
        <v>199</v>
      </c>
      <c r="B154" s="3" t="s">
        <v>47</v>
      </c>
      <c r="C154" s="40">
        <v>44669.376388888901</v>
      </c>
      <c r="D154" s="40">
        <v>44671.403217592597</v>
      </c>
      <c r="E154" s="2" t="s">
        <v>199</v>
      </c>
      <c r="F154" s="2" t="s">
        <v>6</v>
      </c>
    </row>
    <row r="155" spans="1:6" ht="15" x14ac:dyDescent="0.25">
      <c r="A155" s="2" t="s">
        <v>200</v>
      </c>
      <c r="B155" s="3" t="s">
        <v>201</v>
      </c>
      <c r="C155" s="40">
        <v>44672.375</v>
      </c>
      <c r="D155" s="40">
        <v>44680.531574074099</v>
      </c>
      <c r="E155" s="2" t="s">
        <v>200</v>
      </c>
      <c r="F155" s="2" t="s">
        <v>6</v>
      </c>
    </row>
    <row r="156" spans="1:6" ht="15" x14ac:dyDescent="0.25">
      <c r="A156" s="2" t="s">
        <v>202</v>
      </c>
      <c r="B156" s="3" t="s">
        <v>12</v>
      </c>
      <c r="C156" s="40">
        <v>44673.4243055556</v>
      </c>
      <c r="D156" s="40">
        <v>44677.369641203702</v>
      </c>
      <c r="E156" s="2" t="s">
        <v>202</v>
      </c>
      <c r="F156" s="2" t="s">
        <v>6</v>
      </c>
    </row>
    <row r="157" spans="1:6" ht="15" x14ac:dyDescent="0.25">
      <c r="A157" s="2" t="s">
        <v>203</v>
      </c>
      <c r="B157" s="3" t="s">
        <v>47</v>
      </c>
      <c r="C157" s="40">
        <v>44673.442361111098</v>
      </c>
      <c r="D157" s="40">
        <v>44676.687152777798</v>
      </c>
      <c r="E157" s="2" t="s">
        <v>203</v>
      </c>
      <c r="F157" s="2" t="s">
        <v>6</v>
      </c>
    </row>
    <row r="158" spans="1:6" ht="15" x14ac:dyDescent="0.25">
      <c r="A158" s="2" t="s">
        <v>204</v>
      </c>
      <c r="B158" s="3" t="s">
        <v>15</v>
      </c>
      <c r="C158" s="40">
        <v>44673.650694444397</v>
      </c>
      <c r="D158" s="40">
        <v>44676.707453703697</v>
      </c>
      <c r="E158" s="2" t="s">
        <v>204</v>
      </c>
      <c r="F158" s="2" t="s">
        <v>6</v>
      </c>
    </row>
    <row r="159" spans="1:6" ht="15" x14ac:dyDescent="0.25">
      <c r="A159" s="2" t="s">
        <v>205</v>
      </c>
      <c r="B159" s="3" t="s">
        <v>13</v>
      </c>
      <c r="C159" s="40">
        <v>44675.011111111096</v>
      </c>
      <c r="D159" s="40">
        <v>44676.7118402778</v>
      </c>
      <c r="E159" s="2" t="s">
        <v>205</v>
      </c>
      <c r="F159" s="2" t="s">
        <v>6</v>
      </c>
    </row>
    <row r="160" spans="1:6" ht="15" x14ac:dyDescent="0.25">
      <c r="A160" s="2" t="s">
        <v>206</v>
      </c>
      <c r="B160" s="3" t="s">
        <v>40</v>
      </c>
      <c r="C160" s="40">
        <v>44678.379166666702</v>
      </c>
      <c r="D160" s="40">
        <v>44686.362511574102</v>
      </c>
      <c r="E160" s="2" t="s">
        <v>206</v>
      </c>
      <c r="F160" s="2" t="s">
        <v>6</v>
      </c>
    </row>
    <row r="161" spans="1:6" ht="15" x14ac:dyDescent="0.25">
      <c r="A161" s="2" t="s">
        <v>207</v>
      </c>
      <c r="B161" s="3" t="s">
        <v>28</v>
      </c>
      <c r="C161" s="40">
        <v>44678.603472222203</v>
      </c>
      <c r="D161" s="40">
        <v>44679.496203703697</v>
      </c>
      <c r="E161" s="2" t="s">
        <v>207</v>
      </c>
      <c r="F161" s="2" t="s">
        <v>6</v>
      </c>
    </row>
    <row r="162" spans="1:6" ht="15" x14ac:dyDescent="0.25">
      <c r="A162" s="2" t="s">
        <v>208</v>
      </c>
      <c r="B162" s="3" t="s">
        <v>209</v>
      </c>
      <c r="C162" s="40">
        <v>44678.662499999999</v>
      </c>
      <c r="D162" s="40">
        <v>44679.469340277799</v>
      </c>
      <c r="E162" s="2" t="s">
        <v>208</v>
      </c>
      <c r="F162" s="2" t="s">
        <v>6</v>
      </c>
    </row>
    <row r="163" spans="1:6" ht="15" x14ac:dyDescent="0.25">
      <c r="A163" s="2" t="s">
        <v>210</v>
      </c>
      <c r="B163" s="3" t="s">
        <v>130</v>
      </c>
      <c r="C163" s="40">
        <v>44679.752083333296</v>
      </c>
      <c r="D163" s="40">
        <v>44680.459918981498</v>
      </c>
      <c r="E163" s="2" t="s">
        <v>210</v>
      </c>
      <c r="F163" s="2" t="s">
        <v>6</v>
      </c>
    </row>
    <row r="164" spans="1:6" ht="15" x14ac:dyDescent="0.25">
      <c r="A164" s="2" t="s">
        <v>211</v>
      </c>
      <c r="B164" s="3" t="s">
        <v>71</v>
      </c>
      <c r="C164" s="40">
        <v>44679.826388888898</v>
      </c>
      <c r="D164" s="40">
        <v>44680.426331018498</v>
      </c>
      <c r="E164" s="2" t="s">
        <v>211</v>
      </c>
      <c r="F164" s="2" t="s">
        <v>6</v>
      </c>
    </row>
    <row r="165" spans="1:6" ht="15" x14ac:dyDescent="0.25">
      <c r="A165" s="2" t="s">
        <v>212</v>
      </c>
      <c r="B165" s="3" t="s">
        <v>97</v>
      </c>
      <c r="C165" s="40">
        <v>44678.75</v>
      </c>
      <c r="D165" s="40">
        <v>44691.722013888902</v>
      </c>
      <c r="E165" s="2" t="s">
        <v>212</v>
      </c>
      <c r="F165" s="2" t="s">
        <v>6</v>
      </c>
    </row>
    <row r="166" spans="1:6" ht="15" x14ac:dyDescent="0.25">
      <c r="A166" s="2" t="s">
        <v>213</v>
      </c>
      <c r="B166" s="3" t="s">
        <v>59</v>
      </c>
      <c r="C166" s="40">
        <v>44680.583333333299</v>
      </c>
      <c r="D166" s="40">
        <v>44680.633402777799</v>
      </c>
      <c r="E166" s="2" t="s">
        <v>213</v>
      </c>
      <c r="F166" s="2" t="s">
        <v>6</v>
      </c>
    </row>
    <row r="167" spans="1:6" ht="15" x14ac:dyDescent="0.25">
      <c r="A167" s="2" t="s">
        <v>214</v>
      </c>
      <c r="B167" s="3" t="s">
        <v>130</v>
      </c>
      <c r="C167" s="40">
        <v>44680.840972222199</v>
      </c>
      <c r="D167" s="40">
        <v>44701.483807870398</v>
      </c>
      <c r="E167" s="2" t="s">
        <v>214</v>
      </c>
      <c r="F167" s="2" t="s">
        <v>6</v>
      </c>
    </row>
    <row r="168" spans="1:6" ht="15" x14ac:dyDescent="0.25">
      <c r="A168" s="2" t="s">
        <v>215</v>
      </c>
      <c r="B168" s="3" t="s">
        <v>42</v>
      </c>
      <c r="C168" s="40">
        <v>44682.510416666701</v>
      </c>
      <c r="D168" s="40">
        <v>44687.455694444398</v>
      </c>
      <c r="E168" s="2" t="s">
        <v>215</v>
      </c>
      <c r="F168" s="2" t="s">
        <v>6</v>
      </c>
    </row>
    <row r="169" spans="1:6" ht="15" x14ac:dyDescent="0.25">
      <c r="A169" s="2" t="s">
        <v>216</v>
      </c>
      <c r="B169" s="3" t="s">
        <v>5</v>
      </c>
      <c r="C169" s="40">
        <v>44682.948611111096</v>
      </c>
      <c r="D169" s="40">
        <v>44687.364907407398</v>
      </c>
      <c r="E169" s="2" t="s">
        <v>216</v>
      </c>
      <c r="F169" s="2" t="s">
        <v>6</v>
      </c>
    </row>
    <row r="170" spans="1:6" ht="15" x14ac:dyDescent="0.25">
      <c r="A170" s="2" t="s">
        <v>217</v>
      </c>
      <c r="B170" s="3" t="s">
        <v>130</v>
      </c>
      <c r="C170" s="40">
        <v>44683.338888888902</v>
      </c>
      <c r="D170" s="40">
        <v>44686.7109837963</v>
      </c>
      <c r="E170" s="2" t="s">
        <v>217</v>
      </c>
      <c r="F170" s="2" t="s">
        <v>6</v>
      </c>
    </row>
    <row r="171" spans="1:6" ht="15" x14ac:dyDescent="0.25">
      <c r="A171" s="2" t="s">
        <v>218</v>
      </c>
      <c r="B171" s="3" t="s">
        <v>34</v>
      </c>
      <c r="C171" s="40">
        <v>44683.567361111098</v>
      </c>
      <c r="D171" s="40">
        <v>44684.521493055603</v>
      </c>
      <c r="E171" s="2" t="s">
        <v>218</v>
      </c>
      <c r="F171" s="2" t="s">
        <v>6</v>
      </c>
    </row>
    <row r="172" spans="1:6" ht="15" x14ac:dyDescent="0.25">
      <c r="A172" s="2" t="s">
        <v>219</v>
      </c>
      <c r="B172" s="3" t="s">
        <v>40</v>
      </c>
      <c r="C172" s="40">
        <v>44683.7722222222</v>
      </c>
      <c r="D172" s="40">
        <v>44691.369699074101</v>
      </c>
      <c r="E172" s="2" t="s">
        <v>219</v>
      </c>
      <c r="F172" s="2" t="s">
        <v>6</v>
      </c>
    </row>
    <row r="173" spans="1:6" ht="15" x14ac:dyDescent="0.25">
      <c r="A173" s="2" t="s">
        <v>220</v>
      </c>
      <c r="B173" s="3" t="s">
        <v>38</v>
      </c>
      <c r="C173" s="40">
        <v>44684.356249999997</v>
      </c>
      <c r="D173" s="40">
        <v>44691.584039351903</v>
      </c>
      <c r="E173" s="2" t="s">
        <v>220</v>
      </c>
      <c r="F173" s="2" t="s">
        <v>6</v>
      </c>
    </row>
    <row r="174" spans="1:6" ht="15" x14ac:dyDescent="0.25">
      <c r="A174" s="2" t="s">
        <v>221</v>
      </c>
      <c r="B174" s="3" t="s">
        <v>130</v>
      </c>
      <c r="C174" s="40">
        <v>44684.758333333302</v>
      </c>
      <c r="D174" s="40">
        <v>44686.424502314803</v>
      </c>
      <c r="E174" s="2" t="s">
        <v>221</v>
      </c>
      <c r="F174" s="2" t="s">
        <v>6</v>
      </c>
    </row>
    <row r="175" spans="1:6" ht="15" x14ac:dyDescent="0.25">
      <c r="A175" s="43" t="s">
        <v>222</v>
      </c>
      <c r="B175" s="39" t="s">
        <v>59</v>
      </c>
      <c r="C175" s="44">
        <v>44684</v>
      </c>
      <c r="D175" s="44">
        <v>44705.648182870398</v>
      </c>
      <c r="E175" s="43" t="s">
        <v>533</v>
      </c>
      <c r="F175" s="2" t="s">
        <v>6</v>
      </c>
    </row>
    <row r="176" spans="1:6" ht="15" x14ac:dyDescent="0.25">
      <c r="A176" s="2" t="s">
        <v>223</v>
      </c>
      <c r="B176" s="3" t="s">
        <v>42</v>
      </c>
      <c r="C176" s="40">
        <v>44685.585416666698</v>
      </c>
      <c r="D176" s="40">
        <v>44691.4226388889</v>
      </c>
      <c r="E176" s="2" t="s">
        <v>223</v>
      </c>
      <c r="F176" s="2" t="s">
        <v>6</v>
      </c>
    </row>
    <row r="177" spans="1:6" ht="15" x14ac:dyDescent="0.25">
      <c r="A177" s="2" t="s">
        <v>224</v>
      </c>
      <c r="B177" s="3" t="s">
        <v>38</v>
      </c>
      <c r="C177" s="40">
        <v>44686.548611111102</v>
      </c>
      <c r="D177" s="40">
        <v>44690.558923611097</v>
      </c>
      <c r="E177" s="2" t="s">
        <v>224</v>
      </c>
      <c r="F177" s="2" t="s">
        <v>6</v>
      </c>
    </row>
    <row r="178" spans="1:6" ht="15" x14ac:dyDescent="0.25">
      <c r="A178" s="2" t="s">
        <v>225</v>
      </c>
      <c r="B178" s="3" t="s">
        <v>40</v>
      </c>
      <c r="C178" s="40">
        <v>44688.387499999997</v>
      </c>
      <c r="D178" s="40">
        <v>44691.386354166701</v>
      </c>
      <c r="E178" s="2" t="s">
        <v>225</v>
      </c>
      <c r="F178" s="2" t="s">
        <v>6</v>
      </c>
    </row>
    <row r="179" spans="1:6" ht="15" x14ac:dyDescent="0.25">
      <c r="A179" s="2" t="s">
        <v>226</v>
      </c>
      <c r="B179" s="3" t="s">
        <v>38</v>
      </c>
      <c r="C179" s="40">
        <v>44688.584027777797</v>
      </c>
      <c r="D179" s="40">
        <v>44690.420509259297</v>
      </c>
      <c r="E179" s="2" t="s">
        <v>226</v>
      </c>
      <c r="F179" s="2" t="s">
        <v>6</v>
      </c>
    </row>
    <row r="180" spans="1:6" ht="15" x14ac:dyDescent="0.25">
      <c r="A180" s="2" t="s">
        <v>227</v>
      </c>
      <c r="B180" s="3" t="s">
        <v>34</v>
      </c>
      <c r="C180" s="40">
        <v>44690.456944444399</v>
      </c>
      <c r="D180" s="40">
        <v>44690.564305555599</v>
      </c>
      <c r="E180" s="2" t="s">
        <v>227</v>
      </c>
      <c r="F180" s="2" t="s">
        <v>6</v>
      </c>
    </row>
    <row r="181" spans="1:6" ht="15" x14ac:dyDescent="0.25">
      <c r="A181" s="2" t="s">
        <v>228</v>
      </c>
      <c r="B181" s="3" t="s">
        <v>38</v>
      </c>
      <c r="C181" s="40">
        <v>44690.627083333296</v>
      </c>
      <c r="D181" s="40">
        <v>44691.5534259259</v>
      </c>
      <c r="E181" s="2" t="s">
        <v>228</v>
      </c>
      <c r="F181" s="2" t="s">
        <v>6</v>
      </c>
    </row>
    <row r="182" spans="1:6" ht="15" x14ac:dyDescent="0.25">
      <c r="A182" s="2" t="s">
        <v>229</v>
      </c>
      <c r="B182" s="3" t="s">
        <v>59</v>
      </c>
      <c r="C182" s="40">
        <v>44683</v>
      </c>
      <c r="D182" s="40">
        <v>44691.710405092599</v>
      </c>
      <c r="E182" s="2" t="s">
        <v>229</v>
      </c>
      <c r="F182" s="2" t="s">
        <v>6</v>
      </c>
    </row>
    <row r="183" spans="1:6" ht="15" x14ac:dyDescent="0.25">
      <c r="A183" s="2" t="s">
        <v>230</v>
      </c>
      <c r="B183" s="3" t="s">
        <v>34</v>
      </c>
      <c r="C183" s="40">
        <v>44691.422222222202</v>
      </c>
      <c r="D183" s="40">
        <v>44692.404432870397</v>
      </c>
      <c r="E183" s="2" t="s">
        <v>230</v>
      </c>
      <c r="F183" s="2" t="s">
        <v>6</v>
      </c>
    </row>
    <row r="184" spans="1:6" ht="15" x14ac:dyDescent="0.25">
      <c r="A184" s="2" t="s">
        <v>231</v>
      </c>
      <c r="B184" s="3" t="s">
        <v>17</v>
      </c>
      <c r="C184" s="40">
        <v>44692.619444444397</v>
      </c>
      <c r="D184" s="40">
        <v>44694.668842592597</v>
      </c>
      <c r="E184" s="2" t="s">
        <v>231</v>
      </c>
      <c r="F184" s="2" t="s">
        <v>6</v>
      </c>
    </row>
    <row r="185" spans="1:6" ht="15" x14ac:dyDescent="0.25">
      <c r="A185" s="2" t="s">
        <v>232</v>
      </c>
      <c r="B185" s="3" t="s">
        <v>34</v>
      </c>
      <c r="C185" s="40">
        <v>44693.422916666699</v>
      </c>
      <c r="D185" s="40">
        <v>44697.389039351903</v>
      </c>
      <c r="E185" s="2" t="s">
        <v>232</v>
      </c>
      <c r="F185" s="2" t="s">
        <v>6</v>
      </c>
    </row>
    <row r="186" spans="1:6" ht="15" x14ac:dyDescent="0.25">
      <c r="A186" s="2" t="s">
        <v>233</v>
      </c>
      <c r="B186" s="3" t="s">
        <v>15</v>
      </c>
      <c r="C186" s="40">
        <v>44693.510416666701</v>
      </c>
      <c r="D186" s="40">
        <v>44697.6821180556</v>
      </c>
      <c r="E186" s="2" t="s">
        <v>233</v>
      </c>
      <c r="F186" s="2" t="s">
        <v>6</v>
      </c>
    </row>
    <row r="187" spans="1:6" ht="15" x14ac:dyDescent="0.25">
      <c r="A187" s="2" t="s">
        <v>234</v>
      </c>
      <c r="B187" s="3" t="s">
        <v>15</v>
      </c>
      <c r="C187" s="40">
        <v>44693.524305555598</v>
      </c>
      <c r="D187" s="40">
        <v>44697.586736111101</v>
      </c>
      <c r="E187" s="2" t="s">
        <v>234</v>
      </c>
      <c r="F187" s="2" t="s">
        <v>6</v>
      </c>
    </row>
    <row r="188" spans="1:6" ht="15" x14ac:dyDescent="0.25">
      <c r="A188" s="2" t="s">
        <v>235</v>
      </c>
      <c r="B188" s="3" t="s">
        <v>32</v>
      </c>
      <c r="C188" s="40">
        <v>44697.811111111099</v>
      </c>
      <c r="D188" s="40">
        <v>44701.569687499999</v>
      </c>
      <c r="E188" s="2" t="s">
        <v>235</v>
      </c>
      <c r="F188" s="2" t="s">
        <v>6</v>
      </c>
    </row>
    <row r="189" spans="1:6" ht="15" x14ac:dyDescent="0.25">
      <c r="A189" s="2" t="s">
        <v>236</v>
      </c>
      <c r="B189" s="3" t="s">
        <v>34</v>
      </c>
      <c r="C189" s="40">
        <v>44697.888888888898</v>
      </c>
      <c r="D189" s="40">
        <v>44698.413738425901</v>
      </c>
      <c r="E189" s="2" t="s">
        <v>236</v>
      </c>
      <c r="F189" s="2" t="s">
        <v>6</v>
      </c>
    </row>
    <row r="190" spans="1:6" ht="15" x14ac:dyDescent="0.25">
      <c r="A190" s="2" t="s">
        <v>237</v>
      </c>
      <c r="B190" s="3" t="s">
        <v>17</v>
      </c>
      <c r="C190" s="40">
        <v>44697.995833333298</v>
      </c>
      <c r="D190" s="40">
        <v>44698.546770833302</v>
      </c>
      <c r="E190" s="2" t="s">
        <v>237</v>
      </c>
      <c r="F190" s="2" t="s">
        <v>6</v>
      </c>
    </row>
    <row r="191" spans="1:6" ht="15" x14ac:dyDescent="0.25">
      <c r="A191" s="2" t="s">
        <v>238</v>
      </c>
      <c r="B191" s="3" t="s">
        <v>44</v>
      </c>
      <c r="C191" s="40">
        <v>44698.422222222202</v>
      </c>
      <c r="D191" s="40">
        <v>44700.3915277778</v>
      </c>
      <c r="E191" s="2" t="s">
        <v>238</v>
      </c>
      <c r="F191" s="2" t="s">
        <v>6</v>
      </c>
    </row>
    <row r="192" spans="1:6" ht="15" x14ac:dyDescent="0.25">
      <c r="A192" s="2" t="s">
        <v>239</v>
      </c>
      <c r="B192" s="3" t="s">
        <v>34</v>
      </c>
      <c r="C192" s="40">
        <v>44698.542361111096</v>
      </c>
      <c r="D192" s="40">
        <v>44700.380578703698</v>
      </c>
      <c r="E192" s="2" t="s">
        <v>239</v>
      </c>
      <c r="F192" s="2" t="s">
        <v>6</v>
      </c>
    </row>
    <row r="193" spans="1:6" ht="15" x14ac:dyDescent="0.25">
      <c r="A193" s="2" t="s">
        <v>240</v>
      </c>
      <c r="B193" s="3" t="s">
        <v>59</v>
      </c>
      <c r="C193" s="40">
        <v>44698.606249999997</v>
      </c>
      <c r="D193" s="40">
        <v>44700.418240740699</v>
      </c>
      <c r="E193" s="2" t="s">
        <v>240</v>
      </c>
      <c r="F193" s="2" t="s">
        <v>6</v>
      </c>
    </row>
    <row r="194" spans="1:6" ht="15" x14ac:dyDescent="0.25">
      <c r="A194" s="2" t="s">
        <v>241</v>
      </c>
      <c r="B194" s="3" t="s">
        <v>97</v>
      </c>
      <c r="C194" s="40">
        <v>44697.520833333299</v>
      </c>
      <c r="D194" s="40">
        <v>44711.507233796299</v>
      </c>
      <c r="E194" s="2" t="s">
        <v>241</v>
      </c>
      <c r="F194" s="2" t="s">
        <v>6</v>
      </c>
    </row>
    <row r="195" spans="1:6" ht="15" x14ac:dyDescent="0.25">
      <c r="A195" s="2" t="s">
        <v>242</v>
      </c>
      <c r="B195" s="3" t="s">
        <v>107</v>
      </c>
      <c r="C195" s="40">
        <v>44699.712500000001</v>
      </c>
      <c r="D195" s="40">
        <v>44700.382916666698</v>
      </c>
      <c r="E195" s="2" t="s">
        <v>242</v>
      </c>
      <c r="F195" s="2" t="s">
        <v>6</v>
      </c>
    </row>
    <row r="196" spans="1:6" ht="15" x14ac:dyDescent="0.25">
      <c r="A196" s="2" t="s">
        <v>243</v>
      </c>
      <c r="B196" s="3" t="s">
        <v>15</v>
      </c>
      <c r="C196" s="40">
        <v>44700.404166666704</v>
      </c>
      <c r="D196" s="40">
        <v>44700.691782407397</v>
      </c>
      <c r="E196" s="2" t="s">
        <v>243</v>
      </c>
      <c r="F196" s="2" t="s">
        <v>6</v>
      </c>
    </row>
    <row r="197" spans="1:6" ht="15" x14ac:dyDescent="0.25">
      <c r="A197" s="2" t="s">
        <v>244</v>
      </c>
      <c r="B197" s="3" t="s">
        <v>28</v>
      </c>
      <c r="C197" s="40">
        <v>44700.566666666702</v>
      </c>
      <c r="D197" s="40">
        <v>44701.511423611097</v>
      </c>
      <c r="E197" s="2" t="s">
        <v>244</v>
      </c>
      <c r="F197" s="2" t="s">
        <v>6</v>
      </c>
    </row>
    <row r="198" spans="1:6" ht="15" x14ac:dyDescent="0.25">
      <c r="A198" s="2" t="s">
        <v>245</v>
      </c>
      <c r="B198" s="3" t="s">
        <v>140</v>
      </c>
      <c r="C198" s="40">
        <v>44701.576388888898</v>
      </c>
      <c r="D198" s="40">
        <v>44707.649895833303</v>
      </c>
      <c r="E198" s="2" t="s">
        <v>245</v>
      </c>
      <c r="F198" s="2" t="s">
        <v>6</v>
      </c>
    </row>
    <row r="199" spans="1:6" ht="15" x14ac:dyDescent="0.25">
      <c r="A199" s="2" t="s">
        <v>246</v>
      </c>
      <c r="B199" s="3" t="s">
        <v>34</v>
      </c>
      <c r="C199" s="40">
        <v>44701.583333333299</v>
      </c>
      <c r="D199" s="40">
        <v>44701.641979166699</v>
      </c>
      <c r="E199" s="2" t="s">
        <v>246</v>
      </c>
      <c r="F199" s="2" t="s">
        <v>6</v>
      </c>
    </row>
    <row r="200" spans="1:6" ht="15" x14ac:dyDescent="0.25">
      <c r="A200" s="2" t="s">
        <v>247</v>
      </c>
      <c r="B200" s="3" t="s">
        <v>248</v>
      </c>
      <c r="C200" s="40">
        <v>44701.595833333296</v>
      </c>
      <c r="D200" s="40">
        <v>44711.706122685202</v>
      </c>
      <c r="E200" s="2" t="s">
        <v>247</v>
      </c>
      <c r="F200" s="2" t="s">
        <v>6</v>
      </c>
    </row>
    <row r="201" spans="1:6" ht="15" x14ac:dyDescent="0.25">
      <c r="A201" s="2" t="s">
        <v>249</v>
      </c>
      <c r="B201" s="3" t="s">
        <v>15</v>
      </c>
      <c r="C201" s="40">
        <v>44703.388888888898</v>
      </c>
      <c r="D201" s="40">
        <v>44711.673819444397</v>
      </c>
      <c r="E201" s="2" t="s">
        <v>249</v>
      </c>
      <c r="F201" s="2" t="s">
        <v>6</v>
      </c>
    </row>
    <row r="202" spans="1:6" ht="15" x14ac:dyDescent="0.25">
      <c r="A202" s="2" t="s">
        <v>250</v>
      </c>
      <c r="B202" s="3" t="s">
        <v>130</v>
      </c>
      <c r="C202" s="40">
        <v>44703.806250000001</v>
      </c>
      <c r="D202" s="40">
        <v>44711.683935185203</v>
      </c>
      <c r="E202" s="2" t="s">
        <v>250</v>
      </c>
      <c r="F202" s="2" t="s">
        <v>6</v>
      </c>
    </row>
    <row r="203" spans="1:6" ht="15" x14ac:dyDescent="0.25">
      <c r="A203" s="2" t="s">
        <v>251</v>
      </c>
      <c r="B203" s="3" t="s">
        <v>11</v>
      </c>
      <c r="C203" s="40">
        <v>44704.636805555601</v>
      </c>
      <c r="D203" s="40">
        <v>44706.5476388889</v>
      </c>
      <c r="E203" s="2" t="s">
        <v>251</v>
      </c>
      <c r="F203" s="2" t="s">
        <v>6</v>
      </c>
    </row>
    <row r="204" spans="1:6" ht="15" x14ac:dyDescent="0.25">
      <c r="A204" s="2" t="s">
        <v>252</v>
      </c>
      <c r="B204" s="3" t="s">
        <v>47</v>
      </c>
      <c r="C204" s="40">
        <v>44704.609722222202</v>
      </c>
      <c r="D204" s="40">
        <v>44707.388993055603</v>
      </c>
      <c r="E204" s="2" t="s">
        <v>252</v>
      </c>
      <c r="F204" s="2" t="s">
        <v>6</v>
      </c>
    </row>
    <row r="205" spans="1:6" ht="15" x14ac:dyDescent="0.25">
      <c r="A205" s="2" t="s">
        <v>253</v>
      </c>
      <c r="B205" s="3" t="s">
        <v>28</v>
      </c>
      <c r="C205" s="40">
        <v>44704.625694444403</v>
      </c>
      <c r="D205" s="40">
        <v>44711.613437499997</v>
      </c>
      <c r="E205" s="2" t="s">
        <v>253</v>
      </c>
      <c r="F205" s="2" t="s">
        <v>6</v>
      </c>
    </row>
    <row r="206" spans="1:6" ht="15" x14ac:dyDescent="0.25">
      <c r="A206" s="2" t="s">
        <v>254</v>
      </c>
      <c r="B206" s="3" t="s">
        <v>17</v>
      </c>
      <c r="C206" s="40">
        <v>44704.682638888902</v>
      </c>
      <c r="D206" s="40">
        <v>44707.402650463002</v>
      </c>
      <c r="E206" s="2" t="s">
        <v>254</v>
      </c>
      <c r="F206" s="2" t="s">
        <v>6</v>
      </c>
    </row>
    <row r="207" spans="1:6" ht="15" x14ac:dyDescent="0.25">
      <c r="A207" s="2" t="s">
        <v>255</v>
      </c>
      <c r="B207" s="3" t="s">
        <v>40</v>
      </c>
      <c r="C207" s="40">
        <v>44704.7055555556</v>
      </c>
      <c r="D207" s="40">
        <v>44707.380289351902</v>
      </c>
      <c r="E207" s="2" t="s">
        <v>255</v>
      </c>
      <c r="F207" s="2" t="s">
        <v>6</v>
      </c>
    </row>
    <row r="208" spans="1:6" ht="15" x14ac:dyDescent="0.25">
      <c r="A208" s="2" t="s">
        <v>256</v>
      </c>
      <c r="B208" s="3" t="s">
        <v>8</v>
      </c>
      <c r="C208" s="40">
        <v>44704.788194444402</v>
      </c>
      <c r="D208" s="40">
        <v>44707.354699074102</v>
      </c>
      <c r="E208" s="2" t="s">
        <v>256</v>
      </c>
      <c r="F208" s="2" t="s">
        <v>6</v>
      </c>
    </row>
    <row r="209" spans="1:6" ht="15" x14ac:dyDescent="0.25">
      <c r="A209" s="2" t="s">
        <v>257</v>
      </c>
      <c r="B209" s="3" t="s">
        <v>11</v>
      </c>
      <c r="C209" s="40">
        <v>44705.594444444403</v>
      </c>
      <c r="D209" s="40">
        <v>44706.545902777798</v>
      </c>
      <c r="E209" s="2" t="s">
        <v>257</v>
      </c>
      <c r="F209" s="2" t="s">
        <v>6</v>
      </c>
    </row>
    <row r="210" spans="1:6" ht="15" x14ac:dyDescent="0.25">
      <c r="A210" s="2" t="s">
        <v>258</v>
      </c>
      <c r="B210" s="3" t="s">
        <v>28</v>
      </c>
      <c r="C210" s="40">
        <v>44705.598611111098</v>
      </c>
      <c r="D210" s="40">
        <v>44706.454965277801</v>
      </c>
      <c r="E210" s="2" t="s">
        <v>258</v>
      </c>
      <c r="F210" s="2" t="s">
        <v>6</v>
      </c>
    </row>
    <row r="211" spans="1:6" ht="15" x14ac:dyDescent="0.25">
      <c r="A211" s="2" t="s">
        <v>259</v>
      </c>
      <c r="B211" s="3" t="s">
        <v>8</v>
      </c>
      <c r="C211" s="40">
        <v>44705.8527777778</v>
      </c>
      <c r="D211" s="40">
        <v>44706.520057870403</v>
      </c>
      <c r="E211" s="2" t="s">
        <v>259</v>
      </c>
      <c r="F211" s="2" t="s">
        <v>6</v>
      </c>
    </row>
    <row r="212" spans="1:6" ht="15" x14ac:dyDescent="0.25">
      <c r="A212" s="2" t="s">
        <v>260</v>
      </c>
      <c r="B212" s="3" t="s">
        <v>15</v>
      </c>
      <c r="C212" s="40">
        <v>44706.616666666698</v>
      </c>
      <c r="D212" s="40">
        <v>44711.634513888901</v>
      </c>
      <c r="E212" s="2" t="s">
        <v>260</v>
      </c>
      <c r="F212" s="2" t="s">
        <v>6</v>
      </c>
    </row>
    <row r="213" spans="1:6" ht="15" x14ac:dyDescent="0.25">
      <c r="A213" s="2" t="s">
        <v>261</v>
      </c>
      <c r="B213" s="3" t="s">
        <v>40</v>
      </c>
      <c r="C213" s="40">
        <v>44708.563888888901</v>
      </c>
      <c r="D213" s="40">
        <v>44711.418969907398</v>
      </c>
      <c r="E213" s="2" t="s">
        <v>261</v>
      </c>
      <c r="F213" s="2" t="s">
        <v>6</v>
      </c>
    </row>
    <row r="214" spans="1:6" ht="15" x14ac:dyDescent="0.25">
      <c r="A214" s="2" t="s">
        <v>262</v>
      </c>
      <c r="B214" s="3" t="s">
        <v>11</v>
      </c>
      <c r="C214" s="40">
        <v>44709.072916666701</v>
      </c>
      <c r="D214" s="40">
        <v>44711.518240740697</v>
      </c>
      <c r="E214" s="2" t="s">
        <v>262</v>
      </c>
      <c r="F214" s="2" t="s">
        <v>6</v>
      </c>
    </row>
    <row r="215" spans="1:6" ht="15" x14ac:dyDescent="0.25">
      <c r="A215" s="2" t="s">
        <v>263</v>
      </c>
      <c r="B215" s="3" t="s">
        <v>15</v>
      </c>
      <c r="C215" s="40">
        <v>44709.379861111098</v>
      </c>
      <c r="D215" s="40">
        <v>44711.624050925901</v>
      </c>
      <c r="E215" s="2" t="s">
        <v>263</v>
      </c>
      <c r="F215" s="2" t="s">
        <v>6</v>
      </c>
    </row>
    <row r="216" spans="1:6" ht="15" x14ac:dyDescent="0.25">
      <c r="A216" s="2" t="s">
        <v>264</v>
      </c>
      <c r="B216" s="3" t="s">
        <v>12</v>
      </c>
      <c r="C216" s="40">
        <v>44712.606249999997</v>
      </c>
      <c r="D216" s="40">
        <v>44712.673460648097</v>
      </c>
      <c r="E216" s="2" t="s">
        <v>264</v>
      </c>
      <c r="F216" s="2" t="s">
        <v>6</v>
      </c>
    </row>
    <row r="217" spans="1:6" ht="15" x14ac:dyDescent="0.25">
      <c r="A217" s="2" t="s">
        <v>265</v>
      </c>
      <c r="B217" s="3" t="s">
        <v>12</v>
      </c>
      <c r="C217" s="40">
        <v>44714.3618055556</v>
      </c>
      <c r="D217" s="40">
        <v>44729.657708333303</v>
      </c>
      <c r="E217" s="2" t="s">
        <v>265</v>
      </c>
      <c r="F217" s="2" t="s">
        <v>6</v>
      </c>
    </row>
    <row r="218" spans="1:6" ht="15" x14ac:dyDescent="0.25">
      <c r="A218" s="2" t="s">
        <v>266</v>
      </c>
      <c r="B218" s="3" t="s">
        <v>47</v>
      </c>
      <c r="C218" s="40">
        <v>44714.363888888904</v>
      </c>
      <c r="D218" s="40">
        <v>44714.541087963</v>
      </c>
      <c r="E218" s="2" t="s">
        <v>266</v>
      </c>
      <c r="F218" s="2" t="s">
        <v>6</v>
      </c>
    </row>
    <row r="219" spans="1:6" ht="15" x14ac:dyDescent="0.25">
      <c r="A219" s="2" t="s">
        <v>267</v>
      </c>
      <c r="B219" s="3" t="s">
        <v>47</v>
      </c>
      <c r="C219" s="40">
        <v>44714.365277777797</v>
      </c>
      <c r="D219" s="40">
        <v>44714.542754629598</v>
      </c>
      <c r="E219" s="2" t="s">
        <v>267</v>
      </c>
      <c r="F219" s="2" t="s">
        <v>6</v>
      </c>
    </row>
    <row r="220" spans="1:6" ht="15" x14ac:dyDescent="0.25">
      <c r="A220" s="2" t="s">
        <v>268</v>
      </c>
      <c r="B220" s="3" t="s">
        <v>269</v>
      </c>
      <c r="C220" s="40">
        <v>44714.415972222203</v>
      </c>
      <c r="D220" s="40">
        <v>44714.701249999998</v>
      </c>
      <c r="E220" s="2" t="s">
        <v>268</v>
      </c>
      <c r="F220" s="2" t="s">
        <v>6</v>
      </c>
    </row>
    <row r="221" spans="1:6" ht="15" x14ac:dyDescent="0.25">
      <c r="A221" s="2" t="s">
        <v>270</v>
      </c>
      <c r="B221" s="3" t="s">
        <v>10</v>
      </c>
      <c r="C221" s="40">
        <v>44714.506944444402</v>
      </c>
      <c r="D221" s="40">
        <v>44721.635532407403</v>
      </c>
      <c r="E221" s="2" t="s">
        <v>270</v>
      </c>
      <c r="F221" s="2" t="s">
        <v>6</v>
      </c>
    </row>
    <row r="222" spans="1:6" ht="15" x14ac:dyDescent="0.25">
      <c r="A222" s="2" t="s">
        <v>271</v>
      </c>
      <c r="B222" s="3" t="s">
        <v>11</v>
      </c>
      <c r="C222" s="40">
        <v>44718.665972222203</v>
      </c>
      <c r="D222" s="40">
        <v>44719.545185185198</v>
      </c>
      <c r="E222" s="2" t="s">
        <v>271</v>
      </c>
      <c r="F222" s="2" t="s">
        <v>6</v>
      </c>
    </row>
    <row r="223" spans="1:6" ht="15" x14ac:dyDescent="0.25">
      <c r="A223" s="2" t="s">
        <v>272</v>
      </c>
      <c r="B223" s="3" t="s">
        <v>9</v>
      </c>
      <c r="C223" s="40">
        <v>44719.484027777798</v>
      </c>
      <c r="D223" s="40">
        <v>44720.676828703698</v>
      </c>
      <c r="E223" s="2" t="s">
        <v>272</v>
      </c>
      <c r="F223" s="2" t="s">
        <v>6</v>
      </c>
    </row>
    <row r="224" spans="1:6" ht="15" x14ac:dyDescent="0.25">
      <c r="A224" s="43" t="s">
        <v>273</v>
      </c>
      <c r="B224" s="39" t="s">
        <v>11</v>
      </c>
      <c r="C224" s="44">
        <v>44719.657638888901</v>
      </c>
      <c r="D224" s="44">
        <v>44720.581423611096</v>
      </c>
      <c r="E224" s="43" t="s">
        <v>534</v>
      </c>
      <c r="F224" s="2" t="s">
        <v>6</v>
      </c>
    </row>
    <row r="225" spans="1:6" ht="15" x14ac:dyDescent="0.25">
      <c r="A225" s="2" t="s">
        <v>274</v>
      </c>
      <c r="B225" s="3" t="s">
        <v>42</v>
      </c>
      <c r="C225" s="40">
        <v>44719.727083333302</v>
      </c>
      <c r="D225" s="40">
        <v>44720.685949074097</v>
      </c>
      <c r="E225" s="2" t="s">
        <v>274</v>
      </c>
      <c r="F225" s="2" t="s">
        <v>6</v>
      </c>
    </row>
    <row r="226" spans="1:6" ht="15" x14ac:dyDescent="0.25">
      <c r="A226" s="2" t="s">
        <v>275</v>
      </c>
      <c r="B226" s="3" t="s">
        <v>32</v>
      </c>
      <c r="C226" s="40">
        <v>44719.873611111099</v>
      </c>
      <c r="D226" s="40">
        <v>44728.346377314803</v>
      </c>
      <c r="E226" s="2" t="s">
        <v>275</v>
      </c>
      <c r="F226" s="2" t="s">
        <v>6</v>
      </c>
    </row>
    <row r="227" spans="1:6" ht="15" x14ac:dyDescent="0.25">
      <c r="A227" s="2" t="s">
        <v>276</v>
      </c>
      <c r="B227" s="3" t="s">
        <v>12</v>
      </c>
      <c r="C227" s="40">
        <v>44720.484027777798</v>
      </c>
      <c r="D227" s="40">
        <v>44726.330729166701</v>
      </c>
      <c r="E227" s="2" t="s">
        <v>276</v>
      </c>
      <c r="F227" s="2" t="s">
        <v>6</v>
      </c>
    </row>
    <row r="228" spans="1:6" ht="15" x14ac:dyDescent="0.25">
      <c r="A228" s="2" t="s">
        <v>277</v>
      </c>
      <c r="B228" s="3" t="s">
        <v>28</v>
      </c>
      <c r="C228" s="40">
        <v>44720.526388888902</v>
      </c>
      <c r="D228" s="40">
        <v>44722.4370949074</v>
      </c>
      <c r="E228" s="2" t="s">
        <v>277</v>
      </c>
      <c r="F228" s="2" t="s">
        <v>6</v>
      </c>
    </row>
    <row r="229" spans="1:6" ht="15" x14ac:dyDescent="0.25">
      <c r="A229" s="2" t="s">
        <v>278</v>
      </c>
      <c r="B229" s="3" t="s">
        <v>32</v>
      </c>
      <c r="C229" s="40">
        <v>44720.587500000001</v>
      </c>
      <c r="D229" s="40">
        <v>44726.480243055601</v>
      </c>
      <c r="E229" s="2" t="s">
        <v>278</v>
      </c>
      <c r="F229" s="2" t="s">
        <v>6</v>
      </c>
    </row>
    <row r="230" spans="1:6" ht="15" x14ac:dyDescent="0.25">
      <c r="A230" s="2" t="s">
        <v>279</v>
      </c>
      <c r="B230" s="3" t="s">
        <v>130</v>
      </c>
      <c r="C230" s="40">
        <v>44721.366666666698</v>
      </c>
      <c r="D230" s="40">
        <v>44741.3914814815</v>
      </c>
      <c r="E230" s="2" t="s">
        <v>279</v>
      </c>
      <c r="F230" s="2" t="s">
        <v>6</v>
      </c>
    </row>
    <row r="231" spans="1:6" ht="15" x14ac:dyDescent="0.25">
      <c r="A231" s="2" t="s">
        <v>280</v>
      </c>
      <c r="B231" s="3" t="s">
        <v>71</v>
      </c>
      <c r="C231" s="40">
        <v>44722.511805555601</v>
      </c>
      <c r="D231" s="40">
        <v>44722.532453703701</v>
      </c>
      <c r="E231" s="2" t="s">
        <v>280</v>
      </c>
      <c r="F231" s="2" t="s">
        <v>6</v>
      </c>
    </row>
    <row r="232" spans="1:6" ht="15" x14ac:dyDescent="0.25">
      <c r="A232" s="2" t="s">
        <v>281</v>
      </c>
      <c r="B232" s="3" t="s">
        <v>107</v>
      </c>
      <c r="C232" s="40">
        <v>44722.595833333296</v>
      </c>
      <c r="D232" s="40">
        <v>44729.394780092603</v>
      </c>
      <c r="E232" s="2" t="s">
        <v>281</v>
      </c>
      <c r="F232" s="2" t="s">
        <v>6</v>
      </c>
    </row>
    <row r="233" spans="1:6" ht="15" x14ac:dyDescent="0.25">
      <c r="A233" s="2" t="s">
        <v>282</v>
      </c>
      <c r="B233" s="3" t="s">
        <v>34</v>
      </c>
      <c r="C233" s="40">
        <v>44723.308333333298</v>
      </c>
      <c r="D233" s="40">
        <v>44734.403530092597</v>
      </c>
      <c r="E233" s="2" t="s">
        <v>282</v>
      </c>
      <c r="F233" s="2" t="s">
        <v>6</v>
      </c>
    </row>
    <row r="234" spans="1:6" ht="15" x14ac:dyDescent="0.25">
      <c r="A234" s="2" t="s">
        <v>283</v>
      </c>
      <c r="B234" s="3" t="s">
        <v>107</v>
      </c>
      <c r="C234" s="40">
        <v>44726.261805555601</v>
      </c>
      <c r="D234" s="40">
        <v>44727.383321759298</v>
      </c>
      <c r="E234" s="2" t="s">
        <v>283</v>
      </c>
      <c r="F234" s="2" t="s">
        <v>6</v>
      </c>
    </row>
    <row r="235" spans="1:6" ht="15" x14ac:dyDescent="0.25">
      <c r="A235" s="2" t="s">
        <v>284</v>
      </c>
      <c r="B235" s="3" t="s">
        <v>12</v>
      </c>
      <c r="C235" s="40">
        <v>44726.559027777803</v>
      </c>
      <c r="D235" s="40">
        <v>44729.401689814797</v>
      </c>
      <c r="E235" s="2" t="s">
        <v>284</v>
      </c>
      <c r="F235" s="2" t="s">
        <v>6</v>
      </c>
    </row>
    <row r="236" spans="1:6" ht="15" x14ac:dyDescent="0.25">
      <c r="A236" s="2" t="s">
        <v>285</v>
      </c>
      <c r="B236" s="3" t="s">
        <v>28</v>
      </c>
      <c r="C236" s="40">
        <v>44726.583333333299</v>
      </c>
      <c r="D236" s="40">
        <v>44727.541481481501</v>
      </c>
      <c r="E236" s="2" t="s">
        <v>285</v>
      </c>
      <c r="F236" s="2" t="s">
        <v>6</v>
      </c>
    </row>
    <row r="237" spans="1:6" ht="15" x14ac:dyDescent="0.25">
      <c r="A237" s="2" t="s">
        <v>286</v>
      </c>
      <c r="B237" s="3" t="s">
        <v>13</v>
      </c>
      <c r="C237" s="40">
        <v>44726.591666666704</v>
      </c>
      <c r="D237" s="40">
        <v>44726.654652777797</v>
      </c>
      <c r="E237" s="2" t="s">
        <v>286</v>
      </c>
      <c r="F237" s="2" t="s">
        <v>6</v>
      </c>
    </row>
    <row r="238" spans="1:6" ht="15" x14ac:dyDescent="0.25">
      <c r="A238" s="2" t="s">
        <v>287</v>
      </c>
      <c r="B238" s="3" t="s">
        <v>44</v>
      </c>
      <c r="C238" s="40">
        <v>44727.474999999999</v>
      </c>
      <c r="D238" s="40">
        <v>44741.456226851798</v>
      </c>
      <c r="E238" s="2" t="s">
        <v>287</v>
      </c>
      <c r="F238" s="2" t="s">
        <v>6</v>
      </c>
    </row>
    <row r="239" spans="1:6" ht="15" x14ac:dyDescent="0.25">
      <c r="A239" s="2" t="s">
        <v>288</v>
      </c>
      <c r="B239" s="3" t="s">
        <v>38</v>
      </c>
      <c r="C239" s="40">
        <v>44728.493055555598</v>
      </c>
      <c r="D239" s="40">
        <v>44729.557280092602</v>
      </c>
      <c r="E239" s="2" t="s">
        <v>288</v>
      </c>
      <c r="F239" s="2" t="s">
        <v>6</v>
      </c>
    </row>
    <row r="240" spans="1:6" ht="15" x14ac:dyDescent="0.25">
      <c r="A240" s="2" t="s">
        <v>289</v>
      </c>
      <c r="B240" s="3" t="s">
        <v>32</v>
      </c>
      <c r="C240" s="40">
        <v>44728.601388888899</v>
      </c>
      <c r="D240" s="40">
        <v>44741.692430555602</v>
      </c>
      <c r="E240" s="2" t="s">
        <v>289</v>
      </c>
      <c r="F240" s="2" t="s">
        <v>6</v>
      </c>
    </row>
    <row r="241" spans="1:6" ht="15" x14ac:dyDescent="0.25">
      <c r="A241" s="2" t="s">
        <v>290</v>
      </c>
      <c r="B241" s="3" t="s">
        <v>28</v>
      </c>
      <c r="C241" s="40">
        <v>44728.898611111101</v>
      </c>
      <c r="D241" s="40">
        <v>44741.564212963</v>
      </c>
      <c r="E241" s="2" t="s">
        <v>290</v>
      </c>
      <c r="F241" s="2" t="s">
        <v>6</v>
      </c>
    </row>
    <row r="242" spans="1:6" ht="15" x14ac:dyDescent="0.25">
      <c r="A242" s="2" t="s">
        <v>291</v>
      </c>
      <c r="B242" s="3" t="s">
        <v>34</v>
      </c>
      <c r="C242" s="40">
        <v>44729.3659722222</v>
      </c>
      <c r="D242" s="40">
        <v>44729.5534722222</v>
      </c>
      <c r="E242" s="2" t="s">
        <v>291</v>
      </c>
      <c r="F242" s="2" t="s">
        <v>6</v>
      </c>
    </row>
    <row r="243" spans="1:6" ht="15" x14ac:dyDescent="0.25">
      <c r="A243" s="2" t="s">
        <v>292</v>
      </c>
      <c r="B243" s="3" t="s">
        <v>40</v>
      </c>
      <c r="C243" s="40">
        <v>44729.515277777798</v>
      </c>
      <c r="D243" s="40">
        <v>44729.556192129603</v>
      </c>
      <c r="E243" s="2" t="s">
        <v>292</v>
      </c>
      <c r="F243" s="2" t="s">
        <v>6</v>
      </c>
    </row>
    <row r="244" spans="1:6" ht="15" x14ac:dyDescent="0.25">
      <c r="A244" s="2" t="s">
        <v>293</v>
      </c>
      <c r="B244" s="3" t="s">
        <v>44</v>
      </c>
      <c r="C244" s="40">
        <v>44728</v>
      </c>
      <c r="D244" s="40">
        <v>44734.458912037</v>
      </c>
      <c r="E244" s="2" t="s">
        <v>293</v>
      </c>
      <c r="F244" s="2" t="s">
        <v>6</v>
      </c>
    </row>
    <row r="245" spans="1:6" ht="15" x14ac:dyDescent="0.25">
      <c r="A245" s="2" t="s">
        <v>294</v>
      </c>
      <c r="B245" s="3" t="s">
        <v>12</v>
      </c>
      <c r="C245" s="40">
        <v>44730.488194444399</v>
      </c>
      <c r="D245" s="40">
        <v>44735.606168981503</v>
      </c>
      <c r="E245" s="2" t="s">
        <v>294</v>
      </c>
      <c r="F245" s="2" t="s">
        <v>6</v>
      </c>
    </row>
    <row r="246" spans="1:6" ht="15" x14ac:dyDescent="0.25">
      <c r="A246" s="2" t="s">
        <v>295</v>
      </c>
      <c r="B246" s="3" t="s">
        <v>12</v>
      </c>
      <c r="C246" s="40">
        <v>44731.538888888899</v>
      </c>
      <c r="D246" s="40">
        <v>44736.671747685199</v>
      </c>
      <c r="E246" s="2" t="s">
        <v>295</v>
      </c>
      <c r="F246" s="2" t="s">
        <v>6</v>
      </c>
    </row>
    <row r="247" spans="1:6" ht="15" x14ac:dyDescent="0.25">
      <c r="A247" s="2" t="s">
        <v>296</v>
      </c>
      <c r="B247" s="3" t="s">
        <v>8</v>
      </c>
      <c r="C247" s="40">
        <v>44733.78125</v>
      </c>
      <c r="D247" s="40">
        <v>44734.631620370397</v>
      </c>
      <c r="E247" s="2" t="s">
        <v>296</v>
      </c>
      <c r="F247" s="2" t="s">
        <v>6</v>
      </c>
    </row>
    <row r="248" spans="1:6" ht="15" x14ac:dyDescent="0.25">
      <c r="A248" s="2" t="s">
        <v>297</v>
      </c>
      <c r="B248" s="3" t="s">
        <v>34</v>
      </c>
      <c r="C248" s="40">
        <v>44734.501388888901</v>
      </c>
      <c r="D248" s="40">
        <v>44734.518888888902</v>
      </c>
      <c r="E248" s="2" t="s">
        <v>297</v>
      </c>
      <c r="F248" s="2" t="s">
        <v>6</v>
      </c>
    </row>
    <row r="249" spans="1:6" ht="15" x14ac:dyDescent="0.25">
      <c r="A249" s="2" t="s">
        <v>298</v>
      </c>
      <c r="B249" s="3" t="s">
        <v>8</v>
      </c>
      <c r="C249" s="40">
        <v>44734.541666666701</v>
      </c>
      <c r="D249" s="40">
        <v>44736.487685185202</v>
      </c>
      <c r="E249" s="2" t="s">
        <v>298</v>
      </c>
      <c r="F249" s="2" t="s">
        <v>6</v>
      </c>
    </row>
    <row r="250" spans="1:6" ht="15" x14ac:dyDescent="0.25">
      <c r="A250" s="2" t="s">
        <v>299</v>
      </c>
      <c r="B250" s="3" t="s">
        <v>47</v>
      </c>
      <c r="C250" s="40">
        <v>44734.789583333302</v>
      </c>
      <c r="D250" s="40">
        <v>44736.679861111101</v>
      </c>
      <c r="E250" s="2" t="s">
        <v>299</v>
      </c>
      <c r="F250" s="2" t="s">
        <v>6</v>
      </c>
    </row>
    <row r="251" spans="1:6" ht="15" x14ac:dyDescent="0.25">
      <c r="A251" s="2" t="s">
        <v>300</v>
      </c>
      <c r="B251" s="3" t="s">
        <v>42</v>
      </c>
      <c r="C251" s="40">
        <v>44735.625</v>
      </c>
      <c r="D251" s="40">
        <v>44736.646874999999</v>
      </c>
      <c r="E251" s="2" t="s">
        <v>300</v>
      </c>
      <c r="F251" s="2" t="s">
        <v>6</v>
      </c>
    </row>
    <row r="252" spans="1:6" ht="15" x14ac:dyDescent="0.25">
      <c r="A252" s="2" t="s">
        <v>301</v>
      </c>
      <c r="B252" s="3" t="s">
        <v>47</v>
      </c>
      <c r="C252" s="40">
        <v>44736.661805555603</v>
      </c>
      <c r="D252" s="40">
        <v>44741.583124999997</v>
      </c>
      <c r="E252" s="2" t="s">
        <v>301</v>
      </c>
      <c r="F252" s="2" t="s">
        <v>6</v>
      </c>
    </row>
    <row r="253" spans="1:6" ht="15" x14ac:dyDescent="0.25">
      <c r="A253" s="2" t="s">
        <v>302</v>
      </c>
      <c r="B253" s="3" t="s">
        <v>47</v>
      </c>
      <c r="C253" s="40">
        <v>44738.9597222222</v>
      </c>
      <c r="D253" s="40">
        <v>44740.385034722203</v>
      </c>
      <c r="E253" s="2" t="s">
        <v>302</v>
      </c>
      <c r="F253" s="2" t="s">
        <v>6</v>
      </c>
    </row>
    <row r="254" spans="1:6" ht="15" x14ac:dyDescent="0.25">
      <c r="A254" s="2" t="s">
        <v>303</v>
      </c>
      <c r="B254" s="3" t="s">
        <v>82</v>
      </c>
      <c r="C254" s="40">
        <v>44739.7409722222</v>
      </c>
      <c r="D254" s="40">
        <v>44741.596307870401</v>
      </c>
      <c r="E254" s="2" t="s">
        <v>303</v>
      </c>
      <c r="F254" s="2" t="s">
        <v>6</v>
      </c>
    </row>
    <row r="255" spans="1:6" ht="15" x14ac:dyDescent="0.25">
      <c r="A255" s="2" t="s">
        <v>304</v>
      </c>
      <c r="B255" s="3" t="s">
        <v>8</v>
      </c>
      <c r="C255" s="40">
        <v>44740.421527777798</v>
      </c>
      <c r="D255" s="40">
        <v>44740.624560185199</v>
      </c>
      <c r="E255" s="2" t="s">
        <v>304</v>
      </c>
      <c r="F255" s="2" t="s">
        <v>6</v>
      </c>
    </row>
    <row r="256" spans="1:6" ht="15" x14ac:dyDescent="0.25">
      <c r="A256" s="2" t="s">
        <v>305</v>
      </c>
      <c r="B256" s="3" t="s">
        <v>40</v>
      </c>
      <c r="C256" s="40">
        <v>44740.7</v>
      </c>
      <c r="D256" s="40">
        <v>44741.604282407403</v>
      </c>
      <c r="E256" s="2" t="s">
        <v>305</v>
      </c>
      <c r="F256" s="2" t="s">
        <v>6</v>
      </c>
    </row>
    <row r="257" spans="1:6" ht="15" x14ac:dyDescent="0.25">
      <c r="A257" s="2" t="s">
        <v>306</v>
      </c>
      <c r="B257" s="3" t="s">
        <v>18</v>
      </c>
      <c r="C257" s="40">
        <v>44740.756944444402</v>
      </c>
      <c r="D257" s="40">
        <v>44741.574085648201</v>
      </c>
      <c r="E257" s="2" t="s">
        <v>306</v>
      </c>
      <c r="F257" s="2" t="s">
        <v>6</v>
      </c>
    </row>
    <row r="258" spans="1:6" ht="15" x14ac:dyDescent="0.25">
      <c r="A258" s="2" t="s">
        <v>307</v>
      </c>
      <c r="B258" s="3" t="s">
        <v>40</v>
      </c>
      <c r="C258" s="40">
        <v>44743.724999999999</v>
      </c>
      <c r="D258" s="40">
        <v>44753.921840277799</v>
      </c>
      <c r="E258" s="2" t="s">
        <v>307</v>
      </c>
      <c r="F258" s="2" t="s">
        <v>6</v>
      </c>
    </row>
    <row r="259" spans="1:6" ht="15" x14ac:dyDescent="0.25">
      <c r="A259" s="43" t="s">
        <v>308</v>
      </c>
      <c r="B259" s="39" t="s">
        <v>59</v>
      </c>
      <c r="C259" s="44">
        <v>44746.635416666701</v>
      </c>
      <c r="D259" s="44">
        <v>44750.3371990741</v>
      </c>
      <c r="E259" s="43" t="s">
        <v>535</v>
      </c>
      <c r="F259" s="2" t="s">
        <v>6</v>
      </c>
    </row>
    <row r="260" spans="1:6" ht="15" x14ac:dyDescent="0.25">
      <c r="A260" s="2" t="s">
        <v>309</v>
      </c>
      <c r="B260" s="3" t="s">
        <v>28</v>
      </c>
      <c r="C260" s="40">
        <v>44746.641666666699</v>
      </c>
      <c r="D260" s="40">
        <v>44750.335254629601</v>
      </c>
      <c r="E260" s="2" t="s">
        <v>309</v>
      </c>
      <c r="F260" s="2" t="s">
        <v>6</v>
      </c>
    </row>
    <row r="261" spans="1:6" ht="15" x14ac:dyDescent="0.25">
      <c r="A261" s="2" t="s">
        <v>310</v>
      </c>
      <c r="B261" s="3" t="s">
        <v>12</v>
      </c>
      <c r="C261" s="40">
        <v>44747.0180555556</v>
      </c>
      <c r="D261" s="40">
        <v>44748.601643518501</v>
      </c>
      <c r="E261" s="2" t="s">
        <v>310</v>
      </c>
      <c r="F261" s="2" t="s">
        <v>6</v>
      </c>
    </row>
    <row r="262" spans="1:6" ht="15" x14ac:dyDescent="0.25">
      <c r="A262" s="2" t="s">
        <v>311</v>
      </c>
      <c r="B262" s="3" t="s">
        <v>59</v>
      </c>
      <c r="C262" s="40">
        <v>44746</v>
      </c>
      <c r="D262" s="40">
        <v>44767.717511574097</v>
      </c>
      <c r="E262" s="2" t="s">
        <v>311</v>
      </c>
      <c r="F262" s="2" t="s">
        <v>6</v>
      </c>
    </row>
    <row r="263" spans="1:6" ht="15" x14ac:dyDescent="0.25">
      <c r="A263" s="2" t="s">
        <v>312</v>
      </c>
      <c r="B263" s="3" t="s">
        <v>8</v>
      </c>
      <c r="C263" s="40">
        <v>44747.734722222202</v>
      </c>
      <c r="D263" s="40">
        <v>44769.589479166701</v>
      </c>
      <c r="E263" s="2" t="s">
        <v>312</v>
      </c>
      <c r="F263" s="2" t="s">
        <v>6</v>
      </c>
    </row>
    <row r="264" spans="1:6" ht="15" x14ac:dyDescent="0.25">
      <c r="A264" s="2" t="s">
        <v>313</v>
      </c>
      <c r="B264" s="3" t="s">
        <v>34</v>
      </c>
      <c r="C264" s="40">
        <v>44748.397916666698</v>
      </c>
      <c r="D264" s="40">
        <v>44753.573530092603</v>
      </c>
      <c r="E264" s="2" t="s">
        <v>313</v>
      </c>
      <c r="F264" s="2" t="s">
        <v>6</v>
      </c>
    </row>
    <row r="265" spans="1:6" ht="15" x14ac:dyDescent="0.25">
      <c r="A265" s="2" t="s">
        <v>314</v>
      </c>
      <c r="B265" s="3" t="s">
        <v>7</v>
      </c>
      <c r="C265" s="40">
        <v>44750.895833333299</v>
      </c>
      <c r="D265" s="40">
        <v>44770.477673611102</v>
      </c>
      <c r="E265" s="2" t="s">
        <v>314</v>
      </c>
      <c r="F265" s="2" t="s">
        <v>6</v>
      </c>
    </row>
    <row r="266" spans="1:6" ht="15" x14ac:dyDescent="0.25">
      <c r="A266" s="2" t="s">
        <v>315</v>
      </c>
      <c r="B266" s="3" t="s">
        <v>15</v>
      </c>
      <c r="C266" s="40">
        <v>44754.6</v>
      </c>
      <c r="D266" s="40">
        <v>44754.696354166699</v>
      </c>
      <c r="E266" s="2" t="s">
        <v>315</v>
      </c>
      <c r="F266" s="2" t="s">
        <v>6</v>
      </c>
    </row>
    <row r="267" spans="1:6" ht="15" x14ac:dyDescent="0.25">
      <c r="A267" s="2" t="s">
        <v>316</v>
      </c>
      <c r="B267" s="3" t="s">
        <v>12</v>
      </c>
      <c r="C267" s="40">
        <v>44755.400694444397</v>
      </c>
      <c r="D267" s="40">
        <v>44756.430972222202</v>
      </c>
      <c r="E267" s="2" t="s">
        <v>316</v>
      </c>
      <c r="F267" s="2" t="s">
        <v>6</v>
      </c>
    </row>
    <row r="268" spans="1:6" ht="15" x14ac:dyDescent="0.25">
      <c r="A268" s="2" t="s">
        <v>317</v>
      </c>
      <c r="B268" s="3" t="s">
        <v>11</v>
      </c>
      <c r="C268" s="40">
        <v>44755.840972222199</v>
      </c>
      <c r="D268" s="40">
        <v>44770.3688078704</v>
      </c>
      <c r="E268" s="2" t="s">
        <v>317</v>
      </c>
      <c r="F268" s="2" t="s">
        <v>6</v>
      </c>
    </row>
    <row r="269" spans="1:6" ht="15" x14ac:dyDescent="0.25">
      <c r="A269" s="2" t="s">
        <v>318</v>
      </c>
      <c r="B269" s="3" t="s">
        <v>11</v>
      </c>
      <c r="C269" s="40">
        <v>44756.638888888898</v>
      </c>
      <c r="D269" s="40">
        <v>44768.373842592599</v>
      </c>
      <c r="E269" s="2" t="s">
        <v>318</v>
      </c>
      <c r="F269" s="2" t="s">
        <v>6</v>
      </c>
    </row>
    <row r="270" spans="1:6" ht="15" x14ac:dyDescent="0.25">
      <c r="A270" s="2" t="s">
        <v>319</v>
      </c>
      <c r="B270" s="3" t="s">
        <v>59</v>
      </c>
      <c r="C270" s="40">
        <v>44746</v>
      </c>
      <c r="D270" s="40">
        <v>44769.5469675926</v>
      </c>
      <c r="E270" s="2" t="s">
        <v>319</v>
      </c>
      <c r="F270" s="2" t="s">
        <v>6</v>
      </c>
    </row>
    <row r="271" spans="1:6" ht="15" x14ac:dyDescent="0.25">
      <c r="A271" s="2" t="s">
        <v>320</v>
      </c>
      <c r="B271" s="3" t="s">
        <v>59</v>
      </c>
      <c r="C271" s="40">
        <v>44756</v>
      </c>
      <c r="D271" s="40">
        <v>44768.660532407397</v>
      </c>
      <c r="E271" s="2" t="s">
        <v>320</v>
      </c>
      <c r="F271" s="2" t="s">
        <v>6</v>
      </c>
    </row>
    <row r="272" spans="1:6" ht="15" x14ac:dyDescent="0.25">
      <c r="A272" s="2" t="s">
        <v>321</v>
      </c>
      <c r="B272" s="3" t="s">
        <v>59</v>
      </c>
      <c r="C272" s="40">
        <v>44755</v>
      </c>
      <c r="D272" s="40">
        <v>44769.6351967593</v>
      </c>
      <c r="E272" s="2" t="s">
        <v>321</v>
      </c>
      <c r="F272" s="2" t="s">
        <v>6</v>
      </c>
    </row>
    <row r="273" spans="1:6" ht="15" x14ac:dyDescent="0.25">
      <c r="A273" s="2" t="s">
        <v>322</v>
      </c>
      <c r="B273" s="3" t="s">
        <v>8</v>
      </c>
      <c r="C273" s="40">
        <v>44761.433333333298</v>
      </c>
      <c r="D273" s="40">
        <v>44769.562870370399</v>
      </c>
      <c r="E273" s="2" t="s">
        <v>322</v>
      </c>
      <c r="F273" s="2" t="s">
        <v>6</v>
      </c>
    </row>
    <row r="274" spans="1:6" ht="15" x14ac:dyDescent="0.25">
      <c r="A274" s="2" t="s">
        <v>323</v>
      </c>
      <c r="B274" s="3" t="s">
        <v>13</v>
      </c>
      <c r="C274" s="40">
        <v>44763.836805555598</v>
      </c>
      <c r="D274" s="40">
        <v>44767.583634259303</v>
      </c>
      <c r="E274" s="2" t="s">
        <v>323</v>
      </c>
      <c r="F274" s="2" t="s">
        <v>6</v>
      </c>
    </row>
    <row r="275" spans="1:6" ht="15" x14ac:dyDescent="0.25">
      <c r="A275" s="2" t="s">
        <v>324</v>
      </c>
      <c r="B275" s="3" t="s">
        <v>111</v>
      </c>
      <c r="C275" s="40">
        <v>44764.572916666701</v>
      </c>
      <c r="D275" s="40">
        <v>44769.562928240703</v>
      </c>
      <c r="E275" s="2" t="s">
        <v>324</v>
      </c>
      <c r="F275" s="2" t="s">
        <v>6</v>
      </c>
    </row>
    <row r="276" spans="1:6" ht="15" x14ac:dyDescent="0.25">
      <c r="A276" s="2" t="s">
        <v>325</v>
      </c>
      <c r="B276" s="3" t="s">
        <v>34</v>
      </c>
      <c r="C276" s="40">
        <v>44764.8527777778</v>
      </c>
      <c r="D276" s="40">
        <v>44769.6163310185</v>
      </c>
      <c r="E276" s="2" t="s">
        <v>325</v>
      </c>
      <c r="F276" s="2" t="s">
        <v>6</v>
      </c>
    </row>
    <row r="277" spans="1:6" ht="15" x14ac:dyDescent="0.25">
      <c r="A277" s="2" t="s">
        <v>326</v>
      </c>
      <c r="B277" s="3" t="s">
        <v>172</v>
      </c>
      <c r="C277" s="40">
        <v>44769.491666666698</v>
      </c>
      <c r="D277" s="40">
        <v>44781.343715277799</v>
      </c>
      <c r="E277" s="2" t="s">
        <v>326</v>
      </c>
      <c r="F277" s="2" t="s">
        <v>6</v>
      </c>
    </row>
    <row r="278" spans="1:6" ht="15" x14ac:dyDescent="0.25">
      <c r="A278" s="2" t="s">
        <v>327</v>
      </c>
      <c r="B278" s="3" t="s">
        <v>15</v>
      </c>
      <c r="C278" s="40">
        <v>44769.658333333296</v>
      </c>
      <c r="D278" s="40">
        <v>44770.500208333302</v>
      </c>
      <c r="E278" s="2" t="s">
        <v>327</v>
      </c>
      <c r="F278" s="2" t="s">
        <v>6</v>
      </c>
    </row>
    <row r="279" spans="1:6" ht="15" x14ac:dyDescent="0.25">
      <c r="A279" s="2" t="s">
        <v>328</v>
      </c>
      <c r="B279" s="3" t="s">
        <v>8</v>
      </c>
      <c r="C279" s="40">
        <v>44770.831250000003</v>
      </c>
      <c r="D279" s="40">
        <v>44771.644074074102</v>
      </c>
      <c r="E279" s="2" t="s">
        <v>328</v>
      </c>
      <c r="F279" s="2" t="s">
        <v>6</v>
      </c>
    </row>
    <row r="280" spans="1:6" ht="15" x14ac:dyDescent="0.25">
      <c r="A280" s="2" t="s">
        <v>329</v>
      </c>
      <c r="B280" s="3" t="s">
        <v>7</v>
      </c>
      <c r="C280" s="40">
        <v>44771.463888888902</v>
      </c>
      <c r="D280" s="40">
        <v>44771.521388888897</v>
      </c>
      <c r="E280" s="2" t="s">
        <v>329</v>
      </c>
      <c r="F280" s="2" t="s">
        <v>6</v>
      </c>
    </row>
    <row r="281" spans="1:6" ht="15" x14ac:dyDescent="0.25">
      <c r="A281" s="2" t="s">
        <v>330</v>
      </c>
      <c r="B281" s="3" t="s">
        <v>331</v>
      </c>
      <c r="C281" s="40">
        <v>44771.781944444403</v>
      </c>
      <c r="D281" s="40">
        <v>44783.574942129599</v>
      </c>
      <c r="E281" s="2" t="s">
        <v>330</v>
      </c>
      <c r="F281" s="2" t="s">
        <v>6</v>
      </c>
    </row>
    <row r="282" spans="1:6" ht="15" x14ac:dyDescent="0.25">
      <c r="A282" s="2" t="s">
        <v>332</v>
      </c>
      <c r="B282" s="3" t="s">
        <v>147</v>
      </c>
      <c r="C282" s="40">
        <v>44774.522916666698</v>
      </c>
      <c r="D282" s="40">
        <v>44783.658148148097</v>
      </c>
      <c r="E282" s="2" t="s">
        <v>332</v>
      </c>
      <c r="F282" s="2" t="s">
        <v>6</v>
      </c>
    </row>
    <row r="283" spans="1:6" ht="15" x14ac:dyDescent="0.25">
      <c r="A283" s="2" t="s">
        <v>333</v>
      </c>
      <c r="B283" s="3" t="s">
        <v>248</v>
      </c>
      <c r="C283" s="40">
        <v>44775.641666666699</v>
      </c>
      <c r="D283" s="40">
        <v>44781.544074074103</v>
      </c>
      <c r="E283" s="2" t="s">
        <v>333</v>
      </c>
      <c r="F283" s="2" t="s">
        <v>6</v>
      </c>
    </row>
    <row r="284" spans="1:6" ht="15" x14ac:dyDescent="0.25">
      <c r="A284" s="2" t="s">
        <v>334</v>
      </c>
      <c r="B284" s="3" t="s">
        <v>44</v>
      </c>
      <c r="C284" s="40">
        <v>44775.793749999997</v>
      </c>
      <c r="D284" s="40">
        <v>44804.683009259301</v>
      </c>
      <c r="E284" s="2" t="s">
        <v>334</v>
      </c>
      <c r="F284" s="2" t="s">
        <v>6</v>
      </c>
    </row>
    <row r="285" spans="1:6" ht="15" x14ac:dyDescent="0.25">
      <c r="A285" s="2" t="s">
        <v>335</v>
      </c>
      <c r="B285" s="3" t="s">
        <v>15</v>
      </c>
      <c r="C285" s="40">
        <v>44776.910416666702</v>
      </c>
      <c r="D285" s="40">
        <v>44778.637812499997</v>
      </c>
      <c r="E285" s="2" t="s">
        <v>335</v>
      </c>
      <c r="F285" s="2" t="s">
        <v>6</v>
      </c>
    </row>
    <row r="286" spans="1:6" ht="15" x14ac:dyDescent="0.25">
      <c r="A286" s="2" t="s">
        <v>336</v>
      </c>
      <c r="B286" s="3" t="s">
        <v>17</v>
      </c>
      <c r="C286" s="40">
        <v>44777.503472222197</v>
      </c>
      <c r="D286" s="40">
        <v>44778.649594907401</v>
      </c>
      <c r="E286" s="2" t="s">
        <v>336</v>
      </c>
      <c r="F286" s="2" t="s">
        <v>6</v>
      </c>
    </row>
    <row r="287" spans="1:6" ht="15" x14ac:dyDescent="0.25">
      <c r="A287" s="43" t="s">
        <v>337</v>
      </c>
      <c r="B287" s="39" t="s">
        <v>140</v>
      </c>
      <c r="C287" s="44">
        <v>44777.529166666704</v>
      </c>
      <c r="D287" s="44">
        <v>44781.632881944402</v>
      </c>
      <c r="E287" s="43" t="s">
        <v>536</v>
      </c>
      <c r="F287" s="2" t="s">
        <v>6</v>
      </c>
    </row>
    <row r="288" spans="1:6" ht="15" x14ac:dyDescent="0.25">
      <c r="A288" s="2" t="s">
        <v>338</v>
      </c>
      <c r="B288" s="3" t="s">
        <v>42</v>
      </c>
      <c r="C288" s="40">
        <v>44780.532638888901</v>
      </c>
      <c r="D288" s="40">
        <v>44803.628599536998</v>
      </c>
      <c r="E288" s="2" t="s">
        <v>338</v>
      </c>
      <c r="F288" s="2" t="s">
        <v>6</v>
      </c>
    </row>
    <row r="289" spans="1:6" ht="15" x14ac:dyDescent="0.25">
      <c r="A289" s="2" t="s">
        <v>339</v>
      </c>
      <c r="B289" s="3" t="s">
        <v>11</v>
      </c>
      <c r="C289" s="40">
        <v>44781.387499999997</v>
      </c>
      <c r="D289" s="40">
        <v>44803.507696759298</v>
      </c>
      <c r="E289" s="2" t="s">
        <v>339</v>
      </c>
      <c r="F289" s="2" t="s">
        <v>6</v>
      </c>
    </row>
    <row r="290" spans="1:6" ht="15" x14ac:dyDescent="0.25">
      <c r="A290" s="2" t="s">
        <v>340</v>
      </c>
      <c r="B290" s="3" t="s">
        <v>341</v>
      </c>
      <c r="C290" s="40">
        <v>44781.590972222199</v>
      </c>
      <c r="D290" s="40">
        <v>44804.511840277803</v>
      </c>
      <c r="E290" s="2" t="s">
        <v>340</v>
      </c>
      <c r="F290" s="2" t="s">
        <v>6</v>
      </c>
    </row>
    <row r="291" spans="1:6" ht="15" x14ac:dyDescent="0.25">
      <c r="A291" s="2" t="s">
        <v>342</v>
      </c>
      <c r="B291" s="3" t="s">
        <v>40</v>
      </c>
      <c r="C291" s="40">
        <v>44782.971527777801</v>
      </c>
      <c r="D291" s="40">
        <v>44796.540752314802</v>
      </c>
      <c r="E291" s="2" t="s">
        <v>342</v>
      </c>
      <c r="F291" s="2" t="s">
        <v>6</v>
      </c>
    </row>
    <row r="292" spans="1:6" ht="15" x14ac:dyDescent="0.25">
      <c r="A292" s="2" t="s">
        <v>343</v>
      </c>
      <c r="B292" s="3" t="s">
        <v>59</v>
      </c>
      <c r="C292" s="40">
        <v>44782</v>
      </c>
      <c r="D292" s="40">
        <v>44795.759398148097</v>
      </c>
      <c r="E292" s="2" t="s">
        <v>343</v>
      </c>
      <c r="F292" s="2" t="s">
        <v>6</v>
      </c>
    </row>
    <row r="293" spans="1:6" ht="15" x14ac:dyDescent="0.25">
      <c r="A293" s="2" t="s">
        <v>344</v>
      </c>
      <c r="B293" s="3" t="s">
        <v>40</v>
      </c>
      <c r="C293" s="40">
        <v>44783.9</v>
      </c>
      <c r="D293" s="40">
        <v>44796.722060185202</v>
      </c>
      <c r="E293" s="2" t="s">
        <v>344</v>
      </c>
      <c r="F293" s="2" t="s">
        <v>6</v>
      </c>
    </row>
    <row r="294" spans="1:6" ht="15" x14ac:dyDescent="0.25">
      <c r="A294" s="2" t="s">
        <v>345</v>
      </c>
      <c r="B294" s="3" t="s">
        <v>12</v>
      </c>
      <c r="C294" s="40">
        <v>44784.65</v>
      </c>
      <c r="D294" s="40">
        <v>44797.697141203702</v>
      </c>
      <c r="E294" s="2" t="s">
        <v>345</v>
      </c>
      <c r="F294" s="2" t="s">
        <v>6</v>
      </c>
    </row>
    <row r="295" spans="1:6" ht="15" x14ac:dyDescent="0.25">
      <c r="A295" s="2" t="s">
        <v>346</v>
      </c>
      <c r="B295" s="3" t="s">
        <v>9</v>
      </c>
      <c r="C295" s="40">
        <v>44785.072916666701</v>
      </c>
      <c r="D295" s="40">
        <v>44802.386435185203</v>
      </c>
      <c r="E295" s="2" t="s">
        <v>346</v>
      </c>
      <c r="F295" s="2" t="s">
        <v>6</v>
      </c>
    </row>
    <row r="296" spans="1:6" ht="15" x14ac:dyDescent="0.25">
      <c r="A296" s="2" t="s">
        <v>347</v>
      </c>
      <c r="B296" s="3" t="s">
        <v>82</v>
      </c>
      <c r="C296" s="40">
        <v>44785.505555555603</v>
      </c>
      <c r="D296" s="40">
        <v>44796.683298611097</v>
      </c>
      <c r="E296" s="2" t="s">
        <v>347</v>
      </c>
      <c r="F296" s="2" t="s">
        <v>6</v>
      </c>
    </row>
    <row r="297" spans="1:6" ht="15" x14ac:dyDescent="0.25">
      <c r="A297" s="2" t="s">
        <v>348</v>
      </c>
      <c r="B297" s="3" t="s">
        <v>181</v>
      </c>
      <c r="C297" s="40">
        <v>44785.574999999997</v>
      </c>
      <c r="D297" s="40">
        <v>44796.704004629602</v>
      </c>
      <c r="E297" s="2" t="s">
        <v>348</v>
      </c>
      <c r="F297" s="2" t="s">
        <v>6</v>
      </c>
    </row>
    <row r="298" spans="1:6" ht="15" x14ac:dyDescent="0.25">
      <c r="A298" s="2" t="s">
        <v>349</v>
      </c>
      <c r="B298" s="3" t="s">
        <v>248</v>
      </c>
      <c r="C298" s="40">
        <v>44786.012499999997</v>
      </c>
      <c r="D298" s="40">
        <v>44789.526087963</v>
      </c>
      <c r="E298" s="2" t="s">
        <v>349</v>
      </c>
      <c r="F298" s="2" t="s">
        <v>6</v>
      </c>
    </row>
    <row r="299" spans="1:6" ht="15" x14ac:dyDescent="0.25">
      <c r="A299" s="2" t="s">
        <v>350</v>
      </c>
      <c r="B299" s="3" t="s">
        <v>34</v>
      </c>
      <c r="C299" s="40">
        <v>44786.6652777778</v>
      </c>
      <c r="D299" s="40">
        <v>44789.525034722203</v>
      </c>
      <c r="E299" s="2" t="s">
        <v>350</v>
      </c>
      <c r="F299" s="2" t="s">
        <v>6</v>
      </c>
    </row>
    <row r="300" spans="1:6" ht="15" x14ac:dyDescent="0.25">
      <c r="A300" s="2" t="s">
        <v>351</v>
      </c>
      <c r="B300" s="3" t="s">
        <v>130</v>
      </c>
      <c r="C300" s="40">
        <v>44786.8215277778</v>
      </c>
      <c r="D300" s="40">
        <v>44789.413634259297</v>
      </c>
      <c r="E300" s="2" t="s">
        <v>351</v>
      </c>
      <c r="F300" s="2" t="s">
        <v>6</v>
      </c>
    </row>
    <row r="301" spans="1:6" ht="15" x14ac:dyDescent="0.25">
      <c r="A301" s="2" t="s">
        <v>352</v>
      </c>
      <c r="B301" s="3" t="s">
        <v>82</v>
      </c>
      <c r="C301" s="40">
        <v>44786.858333333301</v>
      </c>
      <c r="D301" s="40">
        <v>44797.571064814802</v>
      </c>
      <c r="E301" s="2" t="s">
        <v>352</v>
      </c>
      <c r="F301" s="2" t="s">
        <v>6</v>
      </c>
    </row>
    <row r="302" spans="1:6" ht="15" x14ac:dyDescent="0.25">
      <c r="A302" s="2" t="s">
        <v>353</v>
      </c>
      <c r="B302" s="3" t="s">
        <v>8</v>
      </c>
      <c r="C302" s="40">
        <v>44787.597916666702</v>
      </c>
      <c r="D302" s="40">
        <v>44792.656782407401</v>
      </c>
      <c r="E302" s="2" t="s">
        <v>353</v>
      </c>
      <c r="F302" s="2" t="s">
        <v>6</v>
      </c>
    </row>
    <row r="303" spans="1:6" ht="15" x14ac:dyDescent="0.25">
      <c r="A303" s="2" t="s">
        <v>354</v>
      </c>
      <c r="B303" s="3" t="s">
        <v>40</v>
      </c>
      <c r="C303" s="40">
        <v>44787.717361111099</v>
      </c>
      <c r="D303" s="40">
        <v>44796.792881944399</v>
      </c>
      <c r="E303" s="2" t="s">
        <v>354</v>
      </c>
      <c r="F303" s="2" t="s">
        <v>6</v>
      </c>
    </row>
    <row r="304" spans="1:6" ht="15" x14ac:dyDescent="0.25">
      <c r="A304" s="2" t="s">
        <v>355</v>
      </c>
      <c r="B304" s="3" t="s">
        <v>59</v>
      </c>
      <c r="C304" s="40">
        <v>44785</v>
      </c>
      <c r="D304" s="40">
        <v>44802.769386574102</v>
      </c>
      <c r="E304" s="2" t="s">
        <v>355</v>
      </c>
      <c r="F304" s="2" t="s">
        <v>6</v>
      </c>
    </row>
    <row r="305" spans="1:6" ht="15" x14ac:dyDescent="0.25">
      <c r="A305" s="2" t="s">
        <v>356</v>
      </c>
      <c r="B305" s="3" t="s">
        <v>42</v>
      </c>
      <c r="C305" s="40">
        <v>44789.438888888901</v>
      </c>
      <c r="D305" s="40">
        <v>44790.443402777797</v>
      </c>
      <c r="E305" s="2" t="s">
        <v>356</v>
      </c>
      <c r="F305" s="2" t="s">
        <v>6</v>
      </c>
    </row>
    <row r="306" spans="1:6" ht="15" x14ac:dyDescent="0.25">
      <c r="A306" s="2" t="s">
        <v>357</v>
      </c>
      <c r="B306" s="3" t="s">
        <v>34</v>
      </c>
      <c r="C306" s="40">
        <v>44789.622916666704</v>
      </c>
      <c r="D306" s="40">
        <v>44797.6077083333</v>
      </c>
      <c r="E306" s="2" t="s">
        <v>357</v>
      </c>
      <c r="F306" s="2" t="s">
        <v>6</v>
      </c>
    </row>
    <row r="307" spans="1:6" ht="15" x14ac:dyDescent="0.25">
      <c r="A307" s="2" t="s">
        <v>358</v>
      </c>
      <c r="B307" s="3" t="s">
        <v>34</v>
      </c>
      <c r="C307" s="40">
        <v>44789.711805555598</v>
      </c>
      <c r="D307" s="40">
        <v>44802.584594907399</v>
      </c>
      <c r="E307" s="2" t="s">
        <v>358</v>
      </c>
      <c r="F307" s="2" t="s">
        <v>6</v>
      </c>
    </row>
    <row r="308" spans="1:6" ht="15" x14ac:dyDescent="0.25">
      <c r="A308" s="2" t="s">
        <v>359</v>
      </c>
      <c r="B308" s="3" t="s">
        <v>154</v>
      </c>
      <c r="C308" s="40">
        <v>44789.905555555597</v>
      </c>
      <c r="D308" s="40">
        <v>44797.609166666698</v>
      </c>
      <c r="E308" s="2" t="s">
        <v>359</v>
      </c>
      <c r="F308" s="2" t="s">
        <v>6</v>
      </c>
    </row>
    <row r="309" spans="1:6" ht="15" x14ac:dyDescent="0.25">
      <c r="A309" s="2" t="s">
        <v>360</v>
      </c>
      <c r="B309" s="3" t="s">
        <v>40</v>
      </c>
      <c r="C309" s="40">
        <v>44791.590277777803</v>
      </c>
      <c r="D309" s="40">
        <v>44796.349386574097</v>
      </c>
      <c r="E309" s="2" t="s">
        <v>360</v>
      </c>
      <c r="F309" s="2" t="s">
        <v>6</v>
      </c>
    </row>
    <row r="310" spans="1:6" ht="15" x14ac:dyDescent="0.25">
      <c r="A310" s="2" t="s">
        <v>361</v>
      </c>
      <c r="B310" s="3" t="s">
        <v>12</v>
      </c>
      <c r="C310" s="40">
        <v>44791.775000000001</v>
      </c>
      <c r="D310" s="40">
        <v>44797.436273148101</v>
      </c>
      <c r="E310" s="2" t="s">
        <v>361</v>
      </c>
      <c r="F310" s="2" t="s">
        <v>6</v>
      </c>
    </row>
    <row r="311" spans="1:6" ht="15" x14ac:dyDescent="0.25">
      <c r="A311" s="2" t="s">
        <v>362</v>
      </c>
      <c r="B311" s="3" t="s">
        <v>14</v>
      </c>
      <c r="C311" s="40">
        <v>44791.898611111101</v>
      </c>
      <c r="D311" s="40">
        <v>44792.404745370397</v>
      </c>
      <c r="E311" s="2" t="s">
        <v>362</v>
      </c>
      <c r="F311" s="2" t="s">
        <v>6</v>
      </c>
    </row>
    <row r="312" spans="1:6" ht="15" x14ac:dyDescent="0.25">
      <c r="A312" s="2" t="s">
        <v>363</v>
      </c>
      <c r="B312" s="3" t="s">
        <v>14</v>
      </c>
      <c r="C312" s="40">
        <v>44791.900694444397</v>
      </c>
      <c r="D312" s="40">
        <v>44797.589409722197</v>
      </c>
      <c r="E312" s="2" t="s">
        <v>363</v>
      </c>
      <c r="F312" s="2" t="s">
        <v>6</v>
      </c>
    </row>
    <row r="313" spans="1:6" ht="15" x14ac:dyDescent="0.25">
      <c r="A313" s="2" t="s">
        <v>364</v>
      </c>
      <c r="B313" s="3" t="s">
        <v>14</v>
      </c>
      <c r="C313" s="40">
        <v>44791.901388888902</v>
      </c>
      <c r="D313" s="40">
        <v>44797.596319444398</v>
      </c>
      <c r="E313" s="2" t="s">
        <v>364</v>
      </c>
      <c r="F313" s="2" t="s">
        <v>6</v>
      </c>
    </row>
    <row r="314" spans="1:6" ht="15" x14ac:dyDescent="0.25">
      <c r="A314" s="2" t="s">
        <v>365</v>
      </c>
      <c r="B314" s="3" t="s">
        <v>59</v>
      </c>
      <c r="C314" s="40">
        <v>44785</v>
      </c>
      <c r="D314" s="40">
        <v>44802.765821759298</v>
      </c>
      <c r="E314" s="2" t="s">
        <v>365</v>
      </c>
      <c r="F314" s="2" t="s">
        <v>6</v>
      </c>
    </row>
    <row r="315" spans="1:6" ht="15" x14ac:dyDescent="0.25">
      <c r="A315" s="2" t="s">
        <v>366</v>
      </c>
      <c r="B315" s="3" t="s">
        <v>59</v>
      </c>
      <c r="C315" s="40">
        <v>44790</v>
      </c>
      <c r="D315" s="40">
        <v>44803.531435185199</v>
      </c>
      <c r="E315" s="2" t="s">
        <v>366</v>
      </c>
      <c r="F315" s="2" t="s">
        <v>6</v>
      </c>
    </row>
    <row r="316" spans="1:6" ht="15" x14ac:dyDescent="0.25">
      <c r="A316" s="2" t="s">
        <v>367</v>
      </c>
      <c r="B316" s="3" t="s">
        <v>16</v>
      </c>
      <c r="C316" s="40">
        <v>44792.514583333301</v>
      </c>
      <c r="D316" s="40">
        <v>44797.644814814797</v>
      </c>
      <c r="E316" s="2" t="s">
        <v>367</v>
      </c>
      <c r="F316" s="2" t="s">
        <v>6</v>
      </c>
    </row>
    <row r="317" spans="1:6" ht="15" x14ac:dyDescent="0.25">
      <c r="A317" s="2" t="s">
        <v>368</v>
      </c>
      <c r="B317" s="3" t="s">
        <v>59</v>
      </c>
      <c r="C317" s="40">
        <v>44785</v>
      </c>
      <c r="D317" s="40">
        <v>44803.703969907401</v>
      </c>
      <c r="E317" s="2" t="s">
        <v>368</v>
      </c>
      <c r="F317" s="2" t="s">
        <v>6</v>
      </c>
    </row>
    <row r="318" spans="1:6" ht="15" x14ac:dyDescent="0.25">
      <c r="A318" s="2" t="s">
        <v>369</v>
      </c>
      <c r="B318" s="3" t="s">
        <v>82</v>
      </c>
      <c r="C318" s="40">
        <v>44792.525000000001</v>
      </c>
      <c r="D318" s="40">
        <v>44796.384004629603</v>
      </c>
      <c r="E318" s="2" t="s">
        <v>369</v>
      </c>
      <c r="F318" s="2" t="s">
        <v>6</v>
      </c>
    </row>
    <row r="319" spans="1:6" ht="15" x14ac:dyDescent="0.25">
      <c r="A319" s="2" t="s">
        <v>370</v>
      </c>
      <c r="B319" s="3" t="s">
        <v>59</v>
      </c>
      <c r="C319" s="40">
        <v>44789</v>
      </c>
      <c r="D319" s="40">
        <v>44802.736099537004</v>
      </c>
      <c r="E319" s="2" t="s">
        <v>370</v>
      </c>
      <c r="F319" s="2" t="s">
        <v>6</v>
      </c>
    </row>
    <row r="320" spans="1:6" ht="15" x14ac:dyDescent="0.25">
      <c r="A320" s="2" t="s">
        <v>371</v>
      </c>
      <c r="B320" s="3" t="s">
        <v>82</v>
      </c>
      <c r="C320" s="40">
        <v>44792.697916666701</v>
      </c>
      <c r="D320" s="40">
        <v>44797.566909722198</v>
      </c>
      <c r="E320" s="2" t="s">
        <v>371</v>
      </c>
      <c r="F320" s="2" t="s">
        <v>6</v>
      </c>
    </row>
    <row r="321" spans="1:6" ht="15" x14ac:dyDescent="0.25">
      <c r="A321" s="2" t="s">
        <v>372</v>
      </c>
      <c r="B321" s="3" t="s">
        <v>40</v>
      </c>
      <c r="C321" s="40">
        <v>44792.877777777801</v>
      </c>
      <c r="D321" s="40">
        <v>44795.477962962999</v>
      </c>
      <c r="E321" s="2" t="s">
        <v>372</v>
      </c>
      <c r="F321" s="2" t="s">
        <v>6</v>
      </c>
    </row>
    <row r="322" spans="1:6" ht="15" x14ac:dyDescent="0.25">
      <c r="A322" s="2" t="s">
        <v>373</v>
      </c>
      <c r="B322" s="3" t="s">
        <v>15</v>
      </c>
      <c r="C322" s="40">
        <v>44793.958333333299</v>
      </c>
      <c r="D322" s="40">
        <v>44795.526550925897</v>
      </c>
      <c r="E322" s="2" t="s">
        <v>373</v>
      </c>
      <c r="F322" s="2" t="s">
        <v>6</v>
      </c>
    </row>
    <row r="323" spans="1:6" ht="15" x14ac:dyDescent="0.25">
      <c r="A323" s="2" t="s">
        <v>374</v>
      </c>
      <c r="B323" s="3" t="s">
        <v>44</v>
      </c>
      <c r="C323" s="40">
        <v>44794.663888888899</v>
      </c>
      <c r="D323" s="40">
        <v>44795.558692129598</v>
      </c>
      <c r="E323" s="2" t="s">
        <v>374</v>
      </c>
      <c r="F323" s="2" t="s">
        <v>6</v>
      </c>
    </row>
    <row r="324" spans="1:6" ht="15" x14ac:dyDescent="0.25">
      <c r="A324" s="2" t="s">
        <v>375</v>
      </c>
      <c r="B324" s="3" t="s">
        <v>15</v>
      </c>
      <c r="C324" s="40">
        <v>44794.934722222199</v>
      </c>
      <c r="D324" s="40">
        <v>44795.571469907401</v>
      </c>
      <c r="E324" s="2" t="s">
        <v>375</v>
      </c>
      <c r="F324" s="2" t="s">
        <v>6</v>
      </c>
    </row>
    <row r="325" spans="1:6" ht="15" x14ac:dyDescent="0.25">
      <c r="A325" s="2" t="s">
        <v>376</v>
      </c>
      <c r="B325" s="3" t="s">
        <v>47</v>
      </c>
      <c r="C325" s="40">
        <v>44795.679861111101</v>
      </c>
      <c r="D325" s="40">
        <v>44797.530717592599</v>
      </c>
      <c r="E325" s="2" t="s">
        <v>376</v>
      </c>
      <c r="F325" s="2" t="s">
        <v>6</v>
      </c>
    </row>
    <row r="326" spans="1:6" ht="15" x14ac:dyDescent="0.25">
      <c r="A326" s="2" t="s">
        <v>377</v>
      </c>
      <c r="B326" s="3" t="s">
        <v>47</v>
      </c>
      <c r="C326" s="40">
        <v>44796.429861111101</v>
      </c>
      <c r="D326" s="40">
        <v>44797.526504629597</v>
      </c>
      <c r="E326" s="2" t="s">
        <v>377</v>
      </c>
      <c r="F326" s="2" t="s">
        <v>6</v>
      </c>
    </row>
    <row r="327" spans="1:6" ht="15" x14ac:dyDescent="0.25">
      <c r="A327" s="2" t="s">
        <v>378</v>
      </c>
      <c r="B327" s="3" t="s">
        <v>44</v>
      </c>
      <c r="C327" s="40">
        <v>44796.5402777778</v>
      </c>
      <c r="D327" s="40">
        <v>44802.374247685198</v>
      </c>
      <c r="E327" s="2" t="s">
        <v>378</v>
      </c>
      <c r="F327" s="2" t="s">
        <v>6</v>
      </c>
    </row>
    <row r="328" spans="1:6" ht="15" x14ac:dyDescent="0.25">
      <c r="A328" s="2" t="s">
        <v>379</v>
      </c>
      <c r="B328" s="3" t="s">
        <v>40</v>
      </c>
      <c r="C328" s="40">
        <v>44796.604861111096</v>
      </c>
      <c r="D328" s="40">
        <v>44798.435995370397</v>
      </c>
      <c r="E328" s="2" t="s">
        <v>379</v>
      </c>
      <c r="F328" s="2" t="s">
        <v>6</v>
      </c>
    </row>
    <row r="329" spans="1:6" ht="15" x14ac:dyDescent="0.25">
      <c r="A329" s="2" t="s">
        <v>380</v>
      </c>
      <c r="B329" s="3" t="s">
        <v>381</v>
      </c>
      <c r="C329" s="40">
        <v>44796.633333333302</v>
      </c>
      <c r="D329" s="40">
        <v>44797.615648148101</v>
      </c>
      <c r="E329" s="2" t="s">
        <v>380</v>
      </c>
      <c r="F329" s="2" t="s">
        <v>6</v>
      </c>
    </row>
    <row r="330" spans="1:6" ht="15" x14ac:dyDescent="0.25">
      <c r="A330" s="2" t="s">
        <v>382</v>
      </c>
      <c r="B330" s="3" t="s">
        <v>381</v>
      </c>
      <c r="C330" s="40">
        <v>44796.633333333302</v>
      </c>
      <c r="D330" s="40">
        <v>44796.750486111101</v>
      </c>
      <c r="E330" s="2" t="s">
        <v>382</v>
      </c>
      <c r="F330" s="2" t="s">
        <v>6</v>
      </c>
    </row>
    <row r="331" spans="1:6" ht="15" x14ac:dyDescent="0.25">
      <c r="A331" s="2" t="s">
        <v>383</v>
      </c>
      <c r="B331" s="3" t="s">
        <v>13</v>
      </c>
      <c r="C331" s="40">
        <v>44796.902083333298</v>
      </c>
      <c r="D331" s="40">
        <v>44797.605833333299</v>
      </c>
      <c r="E331" s="2" t="s">
        <v>383</v>
      </c>
      <c r="F331" s="2" t="s">
        <v>6</v>
      </c>
    </row>
    <row r="332" spans="1:6" ht="15" x14ac:dyDescent="0.25">
      <c r="A332" s="2" t="s">
        <v>384</v>
      </c>
      <c r="B332" s="3" t="s">
        <v>10</v>
      </c>
      <c r="C332" s="40">
        <v>44797.420138888898</v>
      </c>
      <c r="D332" s="40">
        <v>44798.417511574102</v>
      </c>
      <c r="E332" s="2" t="s">
        <v>384</v>
      </c>
      <c r="F332" s="2" t="s">
        <v>6</v>
      </c>
    </row>
    <row r="333" spans="1:6" ht="15" x14ac:dyDescent="0.25">
      <c r="A333" s="2" t="s">
        <v>385</v>
      </c>
      <c r="B333" s="3" t="s">
        <v>16</v>
      </c>
      <c r="C333" s="40">
        <v>44798.140972222202</v>
      </c>
      <c r="D333" s="40">
        <v>44802.500659722202</v>
      </c>
      <c r="E333" s="2" t="s">
        <v>385</v>
      </c>
      <c r="F333" s="2" t="s">
        <v>6</v>
      </c>
    </row>
    <row r="334" spans="1:6" ht="15" x14ac:dyDescent="0.25">
      <c r="A334" s="2" t="s">
        <v>386</v>
      </c>
      <c r="B334" s="3" t="s">
        <v>11</v>
      </c>
      <c r="C334" s="40">
        <v>44798.3972222222</v>
      </c>
      <c r="D334" s="40">
        <v>44802.5021180556</v>
      </c>
      <c r="E334" s="2" t="s">
        <v>386</v>
      </c>
      <c r="F334" s="2" t="s">
        <v>6</v>
      </c>
    </row>
    <row r="335" spans="1:6" ht="15" x14ac:dyDescent="0.25">
      <c r="A335" s="2" t="s">
        <v>387</v>
      </c>
      <c r="B335" s="3" t="s">
        <v>44</v>
      </c>
      <c r="C335" s="40">
        <v>44798.524305555598</v>
      </c>
      <c r="D335" s="40">
        <v>44804.462384259299</v>
      </c>
      <c r="E335" s="2" t="s">
        <v>387</v>
      </c>
      <c r="F335" s="2" t="s">
        <v>6</v>
      </c>
    </row>
    <row r="336" spans="1:6" ht="15" x14ac:dyDescent="0.25">
      <c r="A336" s="2" t="s">
        <v>388</v>
      </c>
      <c r="B336" s="3" t="s">
        <v>94</v>
      </c>
      <c r="C336" s="40">
        <v>44798.585416666698</v>
      </c>
      <c r="D336" s="40">
        <v>44804.532673611102</v>
      </c>
      <c r="E336" s="2" t="s">
        <v>388</v>
      </c>
      <c r="F336" s="2" t="s">
        <v>6</v>
      </c>
    </row>
    <row r="337" spans="1:6" ht="15" x14ac:dyDescent="0.25">
      <c r="A337" s="2" t="s">
        <v>389</v>
      </c>
      <c r="B337" s="3" t="s">
        <v>42</v>
      </c>
      <c r="C337" s="40">
        <v>44798.902777777803</v>
      </c>
      <c r="D337" s="40">
        <v>44802.542164351798</v>
      </c>
      <c r="E337" s="2" t="s">
        <v>389</v>
      </c>
      <c r="F337" s="2" t="s">
        <v>6</v>
      </c>
    </row>
    <row r="338" spans="1:6" ht="15" x14ac:dyDescent="0.25">
      <c r="A338" s="2" t="s">
        <v>390</v>
      </c>
      <c r="B338" s="3" t="s">
        <v>13</v>
      </c>
      <c r="C338" s="40">
        <v>44799.374305555597</v>
      </c>
      <c r="D338" s="40">
        <v>44799.526770833298</v>
      </c>
      <c r="E338" s="2" t="s">
        <v>390</v>
      </c>
      <c r="F338" s="2" t="s">
        <v>6</v>
      </c>
    </row>
    <row r="339" spans="1:6" ht="15" x14ac:dyDescent="0.25">
      <c r="A339" s="2" t="s">
        <v>391</v>
      </c>
      <c r="B339" s="3" t="s">
        <v>13</v>
      </c>
      <c r="C339" s="40">
        <v>44799.377777777801</v>
      </c>
      <c r="D339" s="40">
        <v>44802.626273148097</v>
      </c>
      <c r="E339" s="2" t="s">
        <v>391</v>
      </c>
      <c r="F339" s="2" t="s">
        <v>6</v>
      </c>
    </row>
    <row r="340" spans="1:6" ht="15" x14ac:dyDescent="0.25">
      <c r="A340" s="2" t="s">
        <v>392</v>
      </c>
      <c r="B340" s="3" t="s">
        <v>13</v>
      </c>
      <c r="C340" s="40">
        <v>44799.377777777801</v>
      </c>
      <c r="D340" s="40">
        <v>44802.496701388904</v>
      </c>
      <c r="E340" s="2" t="s">
        <v>392</v>
      </c>
      <c r="F340" s="2" t="s">
        <v>6</v>
      </c>
    </row>
    <row r="341" spans="1:6" ht="15" x14ac:dyDescent="0.25">
      <c r="A341" s="2" t="s">
        <v>393</v>
      </c>
      <c r="B341" s="3" t="s">
        <v>10</v>
      </c>
      <c r="C341" s="40">
        <v>44803.663888888899</v>
      </c>
      <c r="D341" s="40">
        <v>44804.370752314797</v>
      </c>
      <c r="E341" s="2" t="s">
        <v>393</v>
      </c>
      <c r="F341" s="2" t="s">
        <v>6</v>
      </c>
    </row>
    <row r="342" spans="1:6" ht="15" x14ac:dyDescent="0.25">
      <c r="A342" s="2" t="s">
        <v>394</v>
      </c>
      <c r="B342" s="3" t="s">
        <v>111</v>
      </c>
      <c r="C342" s="40">
        <v>44804.427777777797</v>
      </c>
      <c r="D342" s="40">
        <v>44804.501099537003</v>
      </c>
      <c r="E342" s="2" t="s">
        <v>394</v>
      </c>
      <c r="F342" s="2" t="s">
        <v>6</v>
      </c>
    </row>
    <row r="343" spans="1:6" ht="15" x14ac:dyDescent="0.25">
      <c r="A343" s="2" t="s">
        <v>395</v>
      </c>
      <c r="B343" s="3" t="s">
        <v>38</v>
      </c>
      <c r="C343" s="40">
        <v>44804.565277777801</v>
      </c>
      <c r="D343" s="40">
        <v>44804.6792824074</v>
      </c>
      <c r="E343" s="2" t="s">
        <v>395</v>
      </c>
      <c r="F343" s="2" t="s">
        <v>6</v>
      </c>
    </row>
    <row r="344" spans="1:6" ht="15" x14ac:dyDescent="0.25">
      <c r="A344" s="2" t="s">
        <v>396</v>
      </c>
      <c r="B344" s="3" t="s">
        <v>12</v>
      </c>
      <c r="C344" s="40">
        <v>44804.598611111098</v>
      </c>
      <c r="D344" s="40">
        <v>44805.390057870398</v>
      </c>
      <c r="E344" s="2" t="s">
        <v>396</v>
      </c>
      <c r="F344" s="2" t="s">
        <v>6</v>
      </c>
    </row>
    <row r="345" spans="1:6" ht="15" x14ac:dyDescent="0.25">
      <c r="A345" s="2" t="s">
        <v>397</v>
      </c>
      <c r="B345" s="3" t="s">
        <v>398</v>
      </c>
      <c r="C345" s="40">
        <v>44805.363888888904</v>
      </c>
      <c r="D345" s="40">
        <v>44806.495949074102</v>
      </c>
      <c r="E345" s="2" t="s">
        <v>397</v>
      </c>
      <c r="F345" s="2" t="s">
        <v>6</v>
      </c>
    </row>
    <row r="346" spans="1:6" ht="15" x14ac:dyDescent="0.25">
      <c r="A346" s="2" t="s">
        <v>399</v>
      </c>
      <c r="B346" s="3" t="s">
        <v>40</v>
      </c>
      <c r="C346" s="40">
        <v>44805.372222222199</v>
      </c>
      <c r="D346" s="40">
        <v>44825.458703703698</v>
      </c>
      <c r="E346" s="2" t="s">
        <v>399</v>
      </c>
      <c r="F346" s="2" t="s">
        <v>6</v>
      </c>
    </row>
    <row r="347" spans="1:6" ht="15" x14ac:dyDescent="0.25">
      <c r="A347" s="2" t="s">
        <v>400</v>
      </c>
      <c r="B347" s="3" t="s">
        <v>11</v>
      </c>
      <c r="C347" s="40">
        <v>44805.375</v>
      </c>
      <c r="D347" s="40">
        <v>44806.352928240703</v>
      </c>
      <c r="E347" s="2" t="s">
        <v>400</v>
      </c>
      <c r="F347" s="2" t="s">
        <v>6</v>
      </c>
    </row>
    <row r="348" spans="1:6" ht="15" x14ac:dyDescent="0.25">
      <c r="A348" s="2" t="s">
        <v>401</v>
      </c>
      <c r="B348" s="3" t="s">
        <v>82</v>
      </c>
      <c r="C348" s="40">
        <v>44805.592361111099</v>
      </c>
      <c r="D348" s="40">
        <v>44806.533240740697</v>
      </c>
      <c r="E348" s="2" t="s">
        <v>401</v>
      </c>
      <c r="F348" s="2" t="s">
        <v>6</v>
      </c>
    </row>
    <row r="349" spans="1:6" ht="15" x14ac:dyDescent="0.25">
      <c r="A349" s="2" t="s">
        <v>402</v>
      </c>
      <c r="B349" s="3" t="s">
        <v>12</v>
      </c>
      <c r="C349" s="40">
        <v>44805.932638888902</v>
      </c>
      <c r="D349" s="40">
        <v>44826.479212963</v>
      </c>
      <c r="E349" s="2" t="s">
        <v>402</v>
      </c>
      <c r="F349" s="2" t="s">
        <v>6</v>
      </c>
    </row>
    <row r="350" spans="1:6" ht="15" x14ac:dyDescent="0.25">
      <c r="A350" s="2" t="s">
        <v>403</v>
      </c>
      <c r="B350" s="3" t="s">
        <v>12</v>
      </c>
      <c r="C350" s="40">
        <v>44806.433333333298</v>
      </c>
      <c r="D350" s="40">
        <v>44813.503506944398</v>
      </c>
      <c r="E350" s="2" t="s">
        <v>403</v>
      </c>
      <c r="F350" s="2" t="s">
        <v>6</v>
      </c>
    </row>
    <row r="351" spans="1:6" ht="15" x14ac:dyDescent="0.25">
      <c r="A351" s="2" t="s">
        <v>404</v>
      </c>
      <c r="B351" s="3" t="s">
        <v>144</v>
      </c>
      <c r="C351" s="40">
        <v>44809.396527777797</v>
      </c>
      <c r="D351" s="40">
        <v>44816.4242592593</v>
      </c>
      <c r="E351" s="2" t="s">
        <v>404</v>
      </c>
      <c r="F351" s="2" t="s">
        <v>6</v>
      </c>
    </row>
    <row r="352" spans="1:6" ht="15" x14ac:dyDescent="0.25">
      <c r="A352" s="2" t="s">
        <v>405</v>
      </c>
      <c r="B352" s="3" t="s">
        <v>44</v>
      </c>
      <c r="C352" s="40">
        <v>44809.689583333296</v>
      </c>
      <c r="D352" s="40">
        <v>44831.718356481499</v>
      </c>
      <c r="E352" s="2" t="s">
        <v>405</v>
      </c>
      <c r="F352" s="2" t="s">
        <v>6</v>
      </c>
    </row>
    <row r="353" spans="1:6" ht="15" x14ac:dyDescent="0.25">
      <c r="A353" s="2" t="s">
        <v>406</v>
      </c>
      <c r="B353" s="3" t="s">
        <v>5</v>
      </c>
      <c r="C353" s="40">
        <v>44810.439583333296</v>
      </c>
      <c r="D353" s="40">
        <v>44810.6781134259</v>
      </c>
      <c r="E353" s="2" t="s">
        <v>406</v>
      </c>
      <c r="F353" s="2" t="s">
        <v>6</v>
      </c>
    </row>
    <row r="354" spans="1:6" ht="15" x14ac:dyDescent="0.25">
      <c r="A354" s="2" t="s">
        <v>407</v>
      </c>
      <c r="B354" s="3" t="s">
        <v>16</v>
      </c>
      <c r="C354" s="40">
        <v>44810.520138888904</v>
      </c>
      <c r="D354" s="40">
        <v>44826.477291666699</v>
      </c>
      <c r="E354" s="2" t="s">
        <v>407</v>
      </c>
      <c r="F354" s="2" t="s">
        <v>6</v>
      </c>
    </row>
    <row r="355" spans="1:6" ht="15" x14ac:dyDescent="0.25">
      <c r="A355" s="2" t="s">
        <v>408</v>
      </c>
      <c r="B355" s="3" t="s">
        <v>8</v>
      </c>
      <c r="C355" s="40">
        <v>44812.408333333296</v>
      </c>
      <c r="D355" s="40">
        <v>44812.426817129599</v>
      </c>
      <c r="E355" s="2" t="s">
        <v>408</v>
      </c>
      <c r="F355" s="2" t="s">
        <v>6</v>
      </c>
    </row>
    <row r="356" spans="1:6" ht="15" x14ac:dyDescent="0.25">
      <c r="A356" s="2" t="s">
        <v>409</v>
      </c>
      <c r="B356" s="3" t="s">
        <v>12</v>
      </c>
      <c r="C356" s="40">
        <v>44812.613194444399</v>
      </c>
      <c r="D356" s="40">
        <v>44812.684664351902</v>
      </c>
      <c r="E356" s="2" t="s">
        <v>409</v>
      </c>
      <c r="F356" s="2" t="s">
        <v>6</v>
      </c>
    </row>
    <row r="357" spans="1:6" ht="15" x14ac:dyDescent="0.25">
      <c r="A357" s="2" t="s">
        <v>410</v>
      </c>
      <c r="B357" s="3" t="s">
        <v>209</v>
      </c>
      <c r="C357" s="40">
        <v>44813.533333333296</v>
      </c>
      <c r="D357" s="40">
        <v>44816.446643518502</v>
      </c>
      <c r="E357" s="2" t="s">
        <v>410</v>
      </c>
      <c r="F357" s="2" t="s">
        <v>6</v>
      </c>
    </row>
    <row r="358" spans="1:6" ht="15" x14ac:dyDescent="0.25">
      <c r="A358" s="2" t="s">
        <v>411</v>
      </c>
      <c r="B358" s="3" t="s">
        <v>8</v>
      </c>
      <c r="C358" s="40">
        <v>44815.042361111096</v>
      </c>
      <c r="D358" s="40">
        <v>44818.3258333333</v>
      </c>
      <c r="E358" s="2" t="s">
        <v>411</v>
      </c>
      <c r="F358" s="2" t="s">
        <v>6</v>
      </c>
    </row>
    <row r="359" spans="1:6" ht="15" x14ac:dyDescent="0.25">
      <c r="A359" s="2" t="s">
        <v>412</v>
      </c>
      <c r="B359" s="3" t="s">
        <v>130</v>
      </c>
      <c r="C359" s="40">
        <v>44815.4506944444</v>
      </c>
      <c r="D359" s="40">
        <v>44817.663333333301</v>
      </c>
      <c r="E359" s="2" t="s">
        <v>412</v>
      </c>
      <c r="F359" s="2" t="s">
        <v>6</v>
      </c>
    </row>
    <row r="360" spans="1:6" ht="15" x14ac:dyDescent="0.25">
      <c r="A360" s="2" t="s">
        <v>413</v>
      </c>
      <c r="B360" s="3" t="s">
        <v>7</v>
      </c>
      <c r="C360" s="40">
        <v>44815.647916666698</v>
      </c>
      <c r="D360" s="40">
        <v>44818.304537037002</v>
      </c>
      <c r="E360" s="2" t="s">
        <v>413</v>
      </c>
      <c r="F360" s="2" t="s">
        <v>6</v>
      </c>
    </row>
    <row r="361" spans="1:6" ht="15" x14ac:dyDescent="0.25">
      <c r="A361" s="2" t="s">
        <v>414</v>
      </c>
      <c r="B361" s="3" t="s">
        <v>40</v>
      </c>
      <c r="C361" s="40">
        <v>44815.966666666704</v>
      </c>
      <c r="D361" s="40">
        <v>44816.430844907401</v>
      </c>
      <c r="E361" s="2" t="s">
        <v>414</v>
      </c>
      <c r="F361" s="2" t="s">
        <v>6</v>
      </c>
    </row>
    <row r="362" spans="1:6" ht="15" x14ac:dyDescent="0.25">
      <c r="A362" s="2" t="s">
        <v>415</v>
      </c>
      <c r="B362" s="3" t="s">
        <v>34</v>
      </c>
      <c r="C362" s="40">
        <v>44817.459027777797</v>
      </c>
      <c r="D362" s="40">
        <v>44826.315486111103</v>
      </c>
      <c r="E362" s="2" t="s">
        <v>415</v>
      </c>
      <c r="F362" s="2" t="s">
        <v>6</v>
      </c>
    </row>
    <row r="363" spans="1:6" ht="15" x14ac:dyDescent="0.25">
      <c r="A363" s="2" t="s">
        <v>416</v>
      </c>
      <c r="B363" s="3" t="s">
        <v>40</v>
      </c>
      <c r="C363" s="40">
        <v>44819.375694444403</v>
      </c>
      <c r="D363" s="40">
        <v>44826.414236111101</v>
      </c>
      <c r="E363" s="2" t="s">
        <v>416</v>
      </c>
      <c r="F363" s="2" t="s">
        <v>6</v>
      </c>
    </row>
    <row r="364" spans="1:6" ht="15" x14ac:dyDescent="0.25">
      <c r="A364" s="43" t="s">
        <v>417</v>
      </c>
      <c r="B364" s="39" t="s">
        <v>28</v>
      </c>
      <c r="C364" s="44">
        <v>44825.501388888901</v>
      </c>
      <c r="D364" s="44">
        <v>44827.415613425903</v>
      </c>
      <c r="E364" s="43" t="s">
        <v>537</v>
      </c>
      <c r="F364" s="2" t="s">
        <v>6</v>
      </c>
    </row>
    <row r="365" spans="1:6" ht="15" x14ac:dyDescent="0.25">
      <c r="A365" s="2" t="s">
        <v>418</v>
      </c>
      <c r="B365" s="3" t="s">
        <v>15</v>
      </c>
      <c r="C365" s="40">
        <v>44825.579861111102</v>
      </c>
      <c r="D365" s="40">
        <v>44826.332453703697</v>
      </c>
      <c r="E365" s="2" t="s">
        <v>418</v>
      </c>
      <c r="F365" s="2" t="s">
        <v>6</v>
      </c>
    </row>
    <row r="366" spans="1:6" ht="15" x14ac:dyDescent="0.25">
      <c r="A366" s="2" t="s">
        <v>419</v>
      </c>
      <c r="B366" s="3" t="s">
        <v>248</v>
      </c>
      <c r="C366" s="40">
        <v>44825.692361111098</v>
      </c>
      <c r="D366" s="40">
        <v>44826.506076388898</v>
      </c>
      <c r="E366" s="2" t="s">
        <v>419</v>
      </c>
      <c r="F366" s="2" t="s">
        <v>6</v>
      </c>
    </row>
    <row r="367" spans="1:6" ht="15" x14ac:dyDescent="0.25">
      <c r="A367" s="2" t="s">
        <v>420</v>
      </c>
      <c r="B367" s="3" t="s">
        <v>11</v>
      </c>
      <c r="C367" s="40">
        <v>44826.636805555601</v>
      </c>
      <c r="D367" s="40">
        <v>44832.4769675926</v>
      </c>
      <c r="E367" s="2" t="s">
        <v>420</v>
      </c>
      <c r="F367" s="2" t="s">
        <v>6</v>
      </c>
    </row>
    <row r="368" spans="1:6" ht="15" x14ac:dyDescent="0.25">
      <c r="A368" s="2" t="s">
        <v>421</v>
      </c>
      <c r="B368" s="3" t="s">
        <v>42</v>
      </c>
      <c r="C368" s="40">
        <v>44826.899305555598</v>
      </c>
      <c r="D368" s="40">
        <v>44830.492719907401</v>
      </c>
      <c r="E368" s="2" t="s">
        <v>421</v>
      </c>
      <c r="F368" s="2" t="s">
        <v>6</v>
      </c>
    </row>
    <row r="369" spans="1:6" ht="15" x14ac:dyDescent="0.25">
      <c r="A369" s="2" t="s">
        <v>422</v>
      </c>
      <c r="B369" s="3" t="s">
        <v>47</v>
      </c>
      <c r="C369" s="40">
        <v>44827.840972222199</v>
      </c>
      <c r="D369" s="40">
        <v>44832.572465277801</v>
      </c>
      <c r="E369" s="2" t="s">
        <v>422</v>
      </c>
      <c r="F369" s="2" t="s">
        <v>6</v>
      </c>
    </row>
    <row r="370" spans="1:6" ht="15" x14ac:dyDescent="0.25">
      <c r="A370" s="2" t="s">
        <v>423</v>
      </c>
      <c r="B370" s="3" t="s">
        <v>12</v>
      </c>
      <c r="C370" s="40">
        <v>44828.431944444397</v>
      </c>
      <c r="D370" s="40">
        <v>44832.553275462997</v>
      </c>
      <c r="E370" s="2" t="s">
        <v>423</v>
      </c>
      <c r="F370" s="2" t="s">
        <v>6</v>
      </c>
    </row>
    <row r="371" spans="1:6" ht="15" x14ac:dyDescent="0.25">
      <c r="A371" s="2" t="s">
        <v>424</v>
      </c>
      <c r="B371" s="3" t="s">
        <v>47</v>
      </c>
      <c r="C371" s="40">
        <v>44829.392361111102</v>
      </c>
      <c r="D371" s="40">
        <v>44832.578275462998</v>
      </c>
      <c r="E371" s="2" t="s">
        <v>424</v>
      </c>
      <c r="F371" s="2" t="s">
        <v>6</v>
      </c>
    </row>
    <row r="372" spans="1:6" ht="15" x14ac:dyDescent="0.25">
      <c r="A372" s="2" t="s">
        <v>425</v>
      </c>
      <c r="B372" s="3" t="s">
        <v>144</v>
      </c>
      <c r="C372" s="40">
        <v>44829.499305555597</v>
      </c>
      <c r="D372" s="40">
        <v>44833.614768518499</v>
      </c>
      <c r="E372" s="2" t="s">
        <v>425</v>
      </c>
      <c r="F372" s="2" t="s">
        <v>6</v>
      </c>
    </row>
    <row r="373" spans="1:6" ht="15" x14ac:dyDescent="0.25">
      <c r="A373" s="2" t="s">
        <v>426</v>
      </c>
      <c r="B373" s="3" t="s">
        <v>38</v>
      </c>
      <c r="C373" s="40">
        <v>44829.857638888898</v>
      </c>
      <c r="D373" s="40">
        <v>44830.569780092599</v>
      </c>
      <c r="E373" s="2" t="s">
        <v>426</v>
      </c>
      <c r="F373" s="2" t="s">
        <v>6</v>
      </c>
    </row>
    <row r="374" spans="1:6" ht="15" x14ac:dyDescent="0.25">
      <c r="A374" s="2" t="s">
        <v>427</v>
      </c>
      <c r="B374" s="3" t="s">
        <v>130</v>
      </c>
      <c r="C374" s="40">
        <v>44829.984722222202</v>
      </c>
      <c r="D374" s="40">
        <v>44832.584212962996</v>
      </c>
      <c r="E374" s="2" t="s">
        <v>427</v>
      </c>
      <c r="F374" s="2" t="s">
        <v>6</v>
      </c>
    </row>
    <row r="375" spans="1:6" ht="15" x14ac:dyDescent="0.25">
      <c r="A375" s="2" t="s">
        <v>428</v>
      </c>
      <c r="B375" s="3" t="s">
        <v>15</v>
      </c>
      <c r="C375" s="40">
        <v>44830.0493055556</v>
      </c>
      <c r="D375" s="40">
        <v>44832.4999074074</v>
      </c>
      <c r="E375" s="2" t="s">
        <v>428</v>
      </c>
      <c r="F375" s="2" t="s">
        <v>6</v>
      </c>
    </row>
    <row r="376" spans="1:6" ht="15" x14ac:dyDescent="0.25">
      <c r="A376" s="2" t="s">
        <v>429</v>
      </c>
      <c r="B376" s="3" t="s">
        <v>107</v>
      </c>
      <c r="C376" s="40">
        <v>44830.688194444403</v>
      </c>
      <c r="D376" s="40">
        <v>44832.625868055598</v>
      </c>
      <c r="E376" s="2" t="s">
        <v>429</v>
      </c>
      <c r="F376" s="2" t="s">
        <v>6</v>
      </c>
    </row>
    <row r="377" spans="1:6" ht="15" x14ac:dyDescent="0.25">
      <c r="A377" s="43" t="s">
        <v>430</v>
      </c>
      <c r="B377" s="39" t="s">
        <v>59</v>
      </c>
      <c r="C377" s="44">
        <v>44824</v>
      </c>
      <c r="D377" s="44"/>
      <c r="E377" s="43"/>
      <c r="F377" s="43" t="s">
        <v>431</v>
      </c>
    </row>
    <row r="378" spans="1:6" ht="15" x14ac:dyDescent="0.25">
      <c r="A378" s="2" t="s">
        <v>432</v>
      </c>
      <c r="B378" s="3" t="s">
        <v>28</v>
      </c>
      <c r="C378" s="40">
        <v>44831.349305555603</v>
      </c>
      <c r="D378" s="40">
        <v>44831.592199074097</v>
      </c>
      <c r="E378" s="2" t="s">
        <v>432</v>
      </c>
      <c r="F378" s="2" t="s">
        <v>6</v>
      </c>
    </row>
    <row r="379" spans="1:6" ht="15" x14ac:dyDescent="0.25">
      <c r="A379" s="2" t="s">
        <v>433</v>
      </c>
      <c r="B379" s="3" t="s">
        <v>59</v>
      </c>
      <c r="C379" s="40">
        <v>44826</v>
      </c>
      <c r="D379" s="40">
        <v>44831.7094560185</v>
      </c>
      <c r="E379" s="2" t="s">
        <v>433</v>
      </c>
      <c r="F379" s="2" t="s">
        <v>6</v>
      </c>
    </row>
    <row r="380" spans="1:6" ht="15" x14ac:dyDescent="0.25">
      <c r="A380" s="2" t="s">
        <v>434</v>
      </c>
      <c r="B380" s="3" t="s">
        <v>32</v>
      </c>
      <c r="C380" s="40">
        <v>44833.3972222222</v>
      </c>
      <c r="D380" s="40">
        <v>44834.369861111103</v>
      </c>
      <c r="E380" s="2" t="s">
        <v>434</v>
      </c>
      <c r="F380" s="2" t="s">
        <v>6</v>
      </c>
    </row>
    <row r="381" spans="1:6" ht="15" x14ac:dyDescent="0.25">
      <c r="A381" s="2" t="s">
        <v>435</v>
      </c>
      <c r="B381" s="3" t="s">
        <v>59</v>
      </c>
      <c r="C381" s="40">
        <v>44833</v>
      </c>
      <c r="D381" s="40">
        <v>44834.653263888897</v>
      </c>
      <c r="E381" s="2" t="s">
        <v>435</v>
      </c>
      <c r="F381" s="2" t="s">
        <v>6</v>
      </c>
    </row>
    <row r="382" spans="1:6" ht="15" x14ac:dyDescent="0.25">
      <c r="A382" s="2" t="s">
        <v>436</v>
      </c>
      <c r="B382" s="3" t="s">
        <v>15</v>
      </c>
      <c r="C382" s="40">
        <v>44834.534027777801</v>
      </c>
      <c r="D382" s="40">
        <v>44834.590289351901</v>
      </c>
      <c r="E382" s="2" t="s">
        <v>436</v>
      </c>
      <c r="F382" s="2" t="s">
        <v>6</v>
      </c>
    </row>
    <row r="383" spans="1:6" ht="15" x14ac:dyDescent="0.25">
      <c r="A383" s="2" t="s">
        <v>437</v>
      </c>
      <c r="B383" s="3" t="s">
        <v>59</v>
      </c>
      <c r="C383" s="40">
        <v>44830</v>
      </c>
      <c r="D383" s="40">
        <v>44834.668680555602</v>
      </c>
      <c r="E383" s="2" t="s">
        <v>437</v>
      </c>
      <c r="F383" s="2" t="s">
        <v>6</v>
      </c>
    </row>
    <row r="384" spans="1:6" ht="15" x14ac:dyDescent="0.25">
      <c r="A384" s="2" t="s">
        <v>438</v>
      </c>
      <c r="B384" s="3" t="s">
        <v>38</v>
      </c>
      <c r="C384" s="40">
        <v>44836.695138888899</v>
      </c>
      <c r="D384" s="40">
        <v>44838.3604513889</v>
      </c>
      <c r="E384" s="2" t="s">
        <v>438</v>
      </c>
      <c r="F384" s="2" t="s">
        <v>6</v>
      </c>
    </row>
    <row r="385" spans="1:6" ht="15" x14ac:dyDescent="0.25">
      <c r="A385" s="2" t="s">
        <v>439</v>
      </c>
      <c r="B385" s="3" t="s">
        <v>18</v>
      </c>
      <c r="C385" s="40">
        <v>44837.400694444397</v>
      </c>
      <c r="D385" s="40">
        <v>44846.480787036999</v>
      </c>
      <c r="E385" s="2" t="s">
        <v>439</v>
      </c>
      <c r="F385" s="2" t="s">
        <v>6</v>
      </c>
    </row>
    <row r="386" spans="1:6" ht="15" x14ac:dyDescent="0.25">
      <c r="A386" s="2" t="s">
        <v>440</v>
      </c>
      <c r="B386" s="3" t="s">
        <v>59</v>
      </c>
      <c r="C386" s="40">
        <v>44837.620833333298</v>
      </c>
      <c r="D386" s="40">
        <v>44861.704016203701</v>
      </c>
      <c r="E386" s="2" t="s">
        <v>440</v>
      </c>
      <c r="F386" s="2" t="s">
        <v>6</v>
      </c>
    </row>
    <row r="387" spans="1:6" ht="15" x14ac:dyDescent="0.25">
      <c r="A387" s="2" t="s">
        <v>441</v>
      </c>
      <c r="B387" s="3" t="s">
        <v>59</v>
      </c>
      <c r="C387" s="40">
        <v>44837.630555555603</v>
      </c>
      <c r="D387" s="40">
        <v>44861.698969907397</v>
      </c>
      <c r="E387" s="2" t="s">
        <v>441</v>
      </c>
      <c r="F387" s="2" t="s">
        <v>6</v>
      </c>
    </row>
    <row r="388" spans="1:6" ht="15" x14ac:dyDescent="0.25">
      <c r="A388" s="2" t="s">
        <v>442</v>
      </c>
      <c r="B388" s="3" t="s">
        <v>47</v>
      </c>
      <c r="C388" s="40">
        <v>44837.813194444403</v>
      </c>
      <c r="D388" s="40">
        <v>44838.586944444403</v>
      </c>
      <c r="E388" s="2" t="s">
        <v>442</v>
      </c>
      <c r="F388" s="2" t="s">
        <v>6</v>
      </c>
    </row>
    <row r="389" spans="1:6" ht="15" x14ac:dyDescent="0.25">
      <c r="A389" s="2" t="s">
        <v>443</v>
      </c>
      <c r="B389" s="3" t="s">
        <v>12</v>
      </c>
      <c r="C389" s="40">
        <v>44838.521527777797</v>
      </c>
      <c r="D389" s="40">
        <v>44853.661215277803</v>
      </c>
      <c r="E389" s="2" t="s">
        <v>443</v>
      </c>
      <c r="F389" s="2" t="s">
        <v>6</v>
      </c>
    </row>
    <row r="390" spans="1:6" ht="15" x14ac:dyDescent="0.25">
      <c r="A390" s="2" t="s">
        <v>444</v>
      </c>
      <c r="B390" s="3" t="s">
        <v>10</v>
      </c>
      <c r="C390" s="40">
        <v>44839.941666666702</v>
      </c>
      <c r="D390" s="40">
        <v>44848.613611111097</v>
      </c>
      <c r="E390" s="2" t="s">
        <v>444</v>
      </c>
      <c r="F390" s="2" t="s">
        <v>6</v>
      </c>
    </row>
    <row r="391" spans="1:6" ht="15" x14ac:dyDescent="0.25">
      <c r="A391" s="2" t="s">
        <v>445</v>
      </c>
      <c r="B391" s="3" t="s">
        <v>16</v>
      </c>
      <c r="C391" s="40">
        <v>44842.845138888901</v>
      </c>
      <c r="D391" s="40">
        <v>44854.303460648101</v>
      </c>
      <c r="E391" s="2" t="s">
        <v>445</v>
      </c>
      <c r="F391" s="2" t="s">
        <v>6</v>
      </c>
    </row>
    <row r="392" spans="1:6" ht="15" x14ac:dyDescent="0.25">
      <c r="A392" s="2" t="s">
        <v>446</v>
      </c>
      <c r="B392" s="3" t="s">
        <v>38</v>
      </c>
      <c r="C392" s="40">
        <v>44844.886805555601</v>
      </c>
      <c r="D392" s="40">
        <v>44847.502141203702</v>
      </c>
      <c r="E392" s="2" t="s">
        <v>446</v>
      </c>
      <c r="F392" s="2" t="s">
        <v>6</v>
      </c>
    </row>
    <row r="393" spans="1:6" ht="15" x14ac:dyDescent="0.25">
      <c r="A393" s="2" t="s">
        <v>447</v>
      </c>
      <c r="B393" s="3" t="s">
        <v>40</v>
      </c>
      <c r="C393" s="40">
        <v>44846.475694444402</v>
      </c>
      <c r="D393" s="40">
        <v>44846.597824074102</v>
      </c>
      <c r="E393" s="2" t="s">
        <v>447</v>
      </c>
      <c r="F393" s="2" t="s">
        <v>6</v>
      </c>
    </row>
    <row r="394" spans="1:6" ht="15" x14ac:dyDescent="0.25">
      <c r="A394" s="2" t="s">
        <v>448</v>
      </c>
      <c r="B394" s="3" t="s">
        <v>40</v>
      </c>
      <c r="C394" s="40">
        <v>44846.4819444444</v>
      </c>
      <c r="D394" s="40">
        <v>44847.469166666699</v>
      </c>
      <c r="E394" s="2" t="s">
        <v>448</v>
      </c>
      <c r="F394" s="2" t="s">
        <v>6</v>
      </c>
    </row>
    <row r="395" spans="1:6" ht="15" x14ac:dyDescent="0.25">
      <c r="A395" s="2" t="s">
        <v>449</v>
      </c>
      <c r="B395" s="3" t="s">
        <v>40</v>
      </c>
      <c r="C395" s="40">
        <v>44846.963888888902</v>
      </c>
      <c r="D395" s="40">
        <v>44847.335740740702</v>
      </c>
      <c r="E395" s="2" t="s">
        <v>449</v>
      </c>
      <c r="F395" s="2" t="s">
        <v>6</v>
      </c>
    </row>
    <row r="396" spans="1:6" ht="15" x14ac:dyDescent="0.25">
      <c r="A396" s="2" t="s">
        <v>450</v>
      </c>
      <c r="B396" s="3" t="s">
        <v>40</v>
      </c>
      <c r="C396" s="40">
        <v>44847.626388888901</v>
      </c>
      <c r="D396" s="40">
        <v>44848.348020833299</v>
      </c>
      <c r="E396" s="2" t="s">
        <v>450</v>
      </c>
      <c r="F396" s="2" t="s">
        <v>6</v>
      </c>
    </row>
    <row r="397" spans="1:6" ht="15" x14ac:dyDescent="0.25">
      <c r="A397" s="2" t="s">
        <v>451</v>
      </c>
      <c r="B397" s="3" t="s">
        <v>154</v>
      </c>
      <c r="C397" s="40">
        <v>44847.633333333302</v>
      </c>
      <c r="D397" s="40">
        <v>44854.576585648101</v>
      </c>
      <c r="E397" s="2" t="s">
        <v>451</v>
      </c>
      <c r="F397" s="2" t="s">
        <v>6</v>
      </c>
    </row>
    <row r="398" spans="1:6" ht="15" x14ac:dyDescent="0.25">
      <c r="A398" s="2" t="s">
        <v>452</v>
      </c>
      <c r="B398" s="3" t="s">
        <v>8</v>
      </c>
      <c r="C398" s="40">
        <v>44848.010416666701</v>
      </c>
      <c r="D398" s="40">
        <v>44848.336018518501</v>
      </c>
      <c r="E398" s="2" t="s">
        <v>452</v>
      </c>
      <c r="F398" s="2" t="s">
        <v>6</v>
      </c>
    </row>
    <row r="399" spans="1:6" ht="15" x14ac:dyDescent="0.25">
      <c r="A399" s="2" t="s">
        <v>453</v>
      </c>
      <c r="B399" s="3" t="s">
        <v>16</v>
      </c>
      <c r="C399" s="40">
        <v>44851.727083333302</v>
      </c>
      <c r="D399" s="40">
        <v>44859.399872685201</v>
      </c>
      <c r="E399" s="2" t="s">
        <v>453</v>
      </c>
      <c r="F399" s="2" t="s">
        <v>6</v>
      </c>
    </row>
    <row r="400" spans="1:6" ht="15" x14ac:dyDescent="0.25">
      <c r="A400" s="2" t="s">
        <v>454</v>
      </c>
      <c r="B400" s="3" t="s">
        <v>42</v>
      </c>
      <c r="C400" s="40">
        <v>44851.970138888901</v>
      </c>
      <c r="D400" s="40">
        <v>44862.513530092598</v>
      </c>
      <c r="E400" s="2" t="s">
        <v>454</v>
      </c>
      <c r="F400" s="2" t="s">
        <v>6</v>
      </c>
    </row>
    <row r="401" spans="1:6" ht="15" x14ac:dyDescent="0.25">
      <c r="A401" s="2" t="s">
        <v>455</v>
      </c>
      <c r="B401" s="3" t="s">
        <v>8</v>
      </c>
      <c r="C401" s="40">
        <v>44852.433333333298</v>
      </c>
      <c r="D401" s="40">
        <v>44853.401550925897</v>
      </c>
      <c r="E401" s="2" t="s">
        <v>455</v>
      </c>
      <c r="F401" s="2" t="s">
        <v>6</v>
      </c>
    </row>
    <row r="402" spans="1:6" ht="15" x14ac:dyDescent="0.25">
      <c r="A402" s="2" t="s">
        <v>456</v>
      </c>
      <c r="B402" s="3" t="s">
        <v>34</v>
      </c>
      <c r="C402" s="40">
        <v>44852.613194444399</v>
      </c>
      <c r="D402" s="40">
        <v>44858.5568055556</v>
      </c>
      <c r="E402" s="2" t="s">
        <v>456</v>
      </c>
      <c r="F402" s="2" t="s">
        <v>6</v>
      </c>
    </row>
    <row r="403" spans="1:6" ht="15" x14ac:dyDescent="0.25">
      <c r="A403" s="2" t="s">
        <v>457</v>
      </c>
      <c r="B403" s="3" t="s">
        <v>18</v>
      </c>
      <c r="C403" s="40">
        <v>44852.861111111102</v>
      </c>
      <c r="D403" s="40">
        <v>44859.366550925901</v>
      </c>
      <c r="E403" s="2" t="s">
        <v>457</v>
      </c>
      <c r="F403" s="2" t="s">
        <v>6</v>
      </c>
    </row>
    <row r="404" spans="1:6" ht="15" x14ac:dyDescent="0.25">
      <c r="A404" s="2" t="s">
        <v>458</v>
      </c>
      <c r="B404" s="3" t="s">
        <v>13</v>
      </c>
      <c r="C404" s="40">
        <v>44853.652083333298</v>
      </c>
      <c r="D404" s="40">
        <v>44854.421284722201</v>
      </c>
      <c r="E404" s="2" t="s">
        <v>458</v>
      </c>
      <c r="F404" s="2" t="s">
        <v>6</v>
      </c>
    </row>
    <row r="405" spans="1:6" ht="15" x14ac:dyDescent="0.25">
      <c r="A405" s="2" t="s">
        <v>459</v>
      </c>
      <c r="B405" s="3" t="s">
        <v>248</v>
      </c>
      <c r="C405" s="40">
        <v>44854.443749999999</v>
      </c>
      <c r="D405" s="40">
        <v>44858.508437500001</v>
      </c>
      <c r="E405" s="2" t="s">
        <v>459</v>
      </c>
      <c r="F405" s="2" t="s">
        <v>6</v>
      </c>
    </row>
    <row r="406" spans="1:6" ht="15" x14ac:dyDescent="0.25">
      <c r="A406" s="2" t="s">
        <v>460</v>
      </c>
      <c r="B406" s="3" t="s">
        <v>82</v>
      </c>
      <c r="C406" s="40">
        <v>44854.515972222202</v>
      </c>
      <c r="D406" s="40">
        <v>44858.478935185201</v>
      </c>
      <c r="E406" s="2" t="s">
        <v>460</v>
      </c>
      <c r="F406" s="2" t="s">
        <v>6</v>
      </c>
    </row>
    <row r="407" spans="1:6" ht="15" x14ac:dyDescent="0.25">
      <c r="A407" s="2" t="s">
        <v>461</v>
      </c>
      <c r="B407" s="3" t="s">
        <v>97</v>
      </c>
      <c r="C407" s="40">
        <v>44855.359027777798</v>
      </c>
      <c r="D407" s="40">
        <v>44855.349710648101</v>
      </c>
      <c r="E407" s="2" t="s">
        <v>461</v>
      </c>
      <c r="F407" s="2" t="s">
        <v>6</v>
      </c>
    </row>
    <row r="408" spans="1:6" ht="15" x14ac:dyDescent="0.25">
      <c r="A408" s="43" t="s">
        <v>462</v>
      </c>
      <c r="B408" s="39" t="s">
        <v>59</v>
      </c>
      <c r="C408" s="44">
        <v>44851</v>
      </c>
      <c r="D408" s="44"/>
      <c r="E408" s="43"/>
      <c r="F408" s="43" t="s">
        <v>431</v>
      </c>
    </row>
    <row r="409" spans="1:6" ht="15" x14ac:dyDescent="0.25">
      <c r="A409" s="2" t="s">
        <v>463</v>
      </c>
      <c r="B409" s="3" t="s">
        <v>15</v>
      </c>
      <c r="C409" s="40">
        <v>44858.552083333299</v>
      </c>
      <c r="D409" s="40">
        <v>44858.570462962998</v>
      </c>
      <c r="E409" s="2" t="s">
        <v>463</v>
      </c>
      <c r="F409" s="2" t="s">
        <v>6</v>
      </c>
    </row>
    <row r="410" spans="1:6" ht="15" x14ac:dyDescent="0.25">
      <c r="A410" s="2" t="s">
        <v>464</v>
      </c>
      <c r="B410" s="3" t="s">
        <v>331</v>
      </c>
      <c r="C410" s="40">
        <v>44858.684027777803</v>
      </c>
      <c r="D410" s="40">
        <v>44859.469328703701</v>
      </c>
      <c r="E410" s="2" t="s">
        <v>464</v>
      </c>
      <c r="F410" s="2" t="s">
        <v>6</v>
      </c>
    </row>
    <row r="411" spans="1:6" ht="15" x14ac:dyDescent="0.25">
      <c r="A411" s="2" t="s">
        <v>465</v>
      </c>
      <c r="B411" s="3" t="s">
        <v>13</v>
      </c>
      <c r="C411" s="40">
        <v>44859.453472222202</v>
      </c>
      <c r="D411" s="40">
        <v>44859.458715277797</v>
      </c>
      <c r="E411" s="2" t="s">
        <v>465</v>
      </c>
      <c r="F411" s="2" t="s">
        <v>6</v>
      </c>
    </row>
    <row r="412" spans="1:6" ht="15" x14ac:dyDescent="0.25">
      <c r="A412" s="2" t="s">
        <v>466</v>
      </c>
      <c r="B412" s="3" t="s">
        <v>13</v>
      </c>
      <c r="C412" s="40">
        <v>44859.454166666699</v>
      </c>
      <c r="D412" s="40">
        <v>44861.558449074102</v>
      </c>
      <c r="E412" s="2" t="s">
        <v>466</v>
      </c>
      <c r="F412" s="2" t="s">
        <v>6</v>
      </c>
    </row>
    <row r="413" spans="1:6" ht="15" x14ac:dyDescent="0.25">
      <c r="A413" s="2" t="s">
        <v>467</v>
      </c>
      <c r="B413" s="3" t="s">
        <v>34</v>
      </c>
      <c r="C413" s="40">
        <v>44859.668055555601</v>
      </c>
      <c r="D413" s="40">
        <v>44860.493113425902</v>
      </c>
      <c r="E413" s="2" t="s">
        <v>467</v>
      </c>
      <c r="F413" s="2" t="s">
        <v>6</v>
      </c>
    </row>
    <row r="414" spans="1:6" ht="15" x14ac:dyDescent="0.25">
      <c r="A414" s="2" t="s">
        <v>468</v>
      </c>
      <c r="B414" s="3" t="s">
        <v>15</v>
      </c>
      <c r="C414" s="40">
        <v>44859.804166666698</v>
      </c>
      <c r="D414" s="40">
        <v>44861.355902777803</v>
      </c>
      <c r="E414" s="2" t="s">
        <v>468</v>
      </c>
      <c r="F414" s="2" t="s">
        <v>6</v>
      </c>
    </row>
    <row r="415" spans="1:6" ht="15" x14ac:dyDescent="0.25">
      <c r="A415" s="2" t="s">
        <v>469</v>
      </c>
      <c r="B415" s="3" t="s">
        <v>34</v>
      </c>
      <c r="C415" s="40">
        <v>44859.905555555597</v>
      </c>
      <c r="D415" s="40">
        <v>44861.656631944403</v>
      </c>
      <c r="E415" s="2" t="s">
        <v>469</v>
      </c>
      <c r="F415" s="2" t="s">
        <v>6</v>
      </c>
    </row>
    <row r="416" spans="1:6" ht="15" x14ac:dyDescent="0.25">
      <c r="A416" s="2" t="s">
        <v>470</v>
      </c>
      <c r="B416" s="3" t="s">
        <v>12</v>
      </c>
      <c r="C416" s="40">
        <v>44860.685416666704</v>
      </c>
      <c r="D416" s="40">
        <v>44861.348067129598</v>
      </c>
      <c r="E416" s="2" t="s">
        <v>470</v>
      </c>
      <c r="F416" s="2" t="s">
        <v>6</v>
      </c>
    </row>
    <row r="417" spans="1:6" ht="15" x14ac:dyDescent="0.25">
      <c r="A417" s="2" t="s">
        <v>471</v>
      </c>
      <c r="B417" s="3" t="s">
        <v>12</v>
      </c>
      <c r="C417" s="40">
        <v>44860.686111111099</v>
      </c>
      <c r="D417" s="40">
        <v>44862.302060185197</v>
      </c>
      <c r="E417" s="2" t="s">
        <v>471</v>
      </c>
      <c r="F417" s="2" t="s">
        <v>6</v>
      </c>
    </row>
    <row r="418" spans="1:6" ht="15" x14ac:dyDescent="0.25">
      <c r="A418" s="2" t="s">
        <v>472</v>
      </c>
      <c r="B418" s="3" t="s">
        <v>147</v>
      </c>
      <c r="C418" s="40">
        <v>44861.815972222197</v>
      </c>
      <c r="D418" s="40">
        <v>44862.318171296298</v>
      </c>
      <c r="E418" s="2" t="s">
        <v>472</v>
      </c>
      <c r="F418" s="2" t="s">
        <v>6</v>
      </c>
    </row>
    <row r="419" spans="1:6" ht="15" x14ac:dyDescent="0.25">
      <c r="A419" s="43" t="s">
        <v>473</v>
      </c>
      <c r="B419" s="39" t="s">
        <v>47</v>
      </c>
      <c r="C419" s="44">
        <v>44862.573611111096</v>
      </c>
      <c r="D419" s="44"/>
      <c r="E419" s="43"/>
      <c r="F419" s="43" t="s">
        <v>474</v>
      </c>
    </row>
    <row r="420" spans="1:6" ht="15" x14ac:dyDescent="0.25">
      <c r="A420" s="2" t="s">
        <v>475</v>
      </c>
      <c r="B420" s="3" t="s">
        <v>8</v>
      </c>
      <c r="C420" s="40">
        <v>44862.578472222202</v>
      </c>
      <c r="D420" s="40">
        <v>44862.618738425903</v>
      </c>
      <c r="E420" s="2" t="s">
        <v>475</v>
      </c>
      <c r="F420" s="2" t="s">
        <v>6</v>
      </c>
    </row>
    <row r="421" spans="1:6" ht="15" x14ac:dyDescent="0.25">
      <c r="A421" s="43" t="s">
        <v>476</v>
      </c>
      <c r="B421" s="39" t="s">
        <v>130</v>
      </c>
      <c r="C421" s="44">
        <v>44863.032638888901</v>
      </c>
      <c r="D421" s="44"/>
      <c r="E421" s="43"/>
      <c r="F421" s="43" t="s">
        <v>431</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0" sqref="G10"/>
    </sheetView>
  </sheetViews>
  <sheetFormatPr baseColWidth="10" defaultRowHeight="15" x14ac:dyDescent="0.25"/>
  <cols>
    <col min="1" max="1" width="13.5703125" bestFit="1" customWidth="1"/>
    <col min="2" max="2" width="27.140625" bestFit="1" customWidth="1"/>
    <col min="3" max="3" width="31.140625" bestFit="1" customWidth="1"/>
    <col min="4" max="4" width="42.28515625" bestFit="1" customWidth="1"/>
    <col min="5" max="5" width="15" customWidth="1"/>
  </cols>
  <sheetData>
    <row r="1" spans="1:10" x14ac:dyDescent="0.25">
      <c r="A1" s="47" t="s">
        <v>477</v>
      </c>
      <c r="B1" s="47"/>
      <c r="C1" s="47"/>
      <c r="D1" s="47"/>
    </row>
    <row r="2" spans="1:10" x14ac:dyDescent="0.25">
      <c r="A2" s="5"/>
      <c r="B2" s="5"/>
      <c r="C2" s="5"/>
      <c r="D2" s="5"/>
    </row>
    <row r="3" spans="1:10" x14ac:dyDescent="0.25">
      <c r="A3" s="6"/>
      <c r="B3" s="7" t="s">
        <v>478</v>
      </c>
      <c r="C3" s="7" t="s">
        <v>479</v>
      </c>
      <c r="D3" s="7" t="s">
        <v>480</v>
      </c>
    </row>
    <row r="4" spans="1:10" x14ac:dyDescent="0.25">
      <c r="A4" s="8" t="s">
        <v>481</v>
      </c>
      <c r="B4" s="9">
        <v>420</v>
      </c>
      <c r="C4" s="9">
        <v>416</v>
      </c>
      <c r="D4" s="10">
        <f>C4/B4*100</f>
        <v>99.047619047619051</v>
      </c>
    </row>
    <row r="5" spans="1:10" x14ac:dyDescent="0.25">
      <c r="A5" s="5"/>
      <c r="B5" s="5"/>
      <c r="C5" s="5"/>
      <c r="D5" s="5"/>
    </row>
    <row r="6" spans="1:10" x14ac:dyDescent="0.25">
      <c r="A6" s="5"/>
      <c r="B6" s="5"/>
      <c r="C6" s="5"/>
      <c r="D6" s="5"/>
    </row>
    <row r="7" spans="1:10" x14ac:dyDescent="0.25">
      <c r="A7" s="11" t="s">
        <v>482</v>
      </c>
      <c r="B7" s="7" t="s">
        <v>478</v>
      </c>
      <c r="C7" s="7" t="s">
        <v>479</v>
      </c>
      <c r="D7" s="7" t="s">
        <v>480</v>
      </c>
    </row>
    <row r="8" spans="1:10" x14ac:dyDescent="0.25">
      <c r="A8" s="12" t="s">
        <v>483</v>
      </c>
      <c r="B8" s="13">
        <v>1</v>
      </c>
      <c r="C8" s="14"/>
      <c r="D8" s="15">
        <f>C8/B8*100</f>
        <v>0</v>
      </c>
      <c r="F8" s="16"/>
      <c r="G8" s="16"/>
      <c r="H8" s="16"/>
      <c r="I8" s="16"/>
      <c r="J8" s="16"/>
    </row>
    <row r="9" spans="1:10" x14ac:dyDescent="0.25">
      <c r="A9" s="12" t="s">
        <v>484</v>
      </c>
      <c r="B9" s="13">
        <f>42+1</f>
        <v>43</v>
      </c>
      <c r="C9" s="14">
        <v>39</v>
      </c>
      <c r="D9" s="15">
        <f>C9/B9*100</f>
        <v>90.697674418604649</v>
      </c>
      <c r="F9" s="16"/>
      <c r="G9" s="16"/>
      <c r="H9" s="16"/>
      <c r="I9" s="16"/>
      <c r="J9" s="16"/>
    </row>
    <row r="10" spans="1:10" x14ac:dyDescent="0.25">
      <c r="A10" s="12" t="s">
        <v>485</v>
      </c>
      <c r="B10" s="13">
        <f>43+45</f>
        <v>88</v>
      </c>
      <c r="C10" s="14">
        <f>39+41</f>
        <v>80</v>
      </c>
      <c r="D10" s="15">
        <f t="shared" ref="D10:D20" si="0">C10/B10*100</f>
        <v>90.909090909090907</v>
      </c>
      <c r="F10" s="16"/>
      <c r="G10" s="16"/>
      <c r="H10" s="16"/>
      <c r="I10" s="16"/>
      <c r="J10" s="16"/>
    </row>
    <row r="11" spans="1:10" x14ac:dyDescent="0.25">
      <c r="A11" s="12" t="s">
        <v>486</v>
      </c>
      <c r="B11" s="13">
        <f>88+47</f>
        <v>135</v>
      </c>
      <c r="C11" s="14">
        <f>80+38</f>
        <v>118</v>
      </c>
      <c r="D11" s="15">
        <f t="shared" si="0"/>
        <v>87.407407407407405</v>
      </c>
      <c r="F11" s="16"/>
      <c r="G11" s="16"/>
      <c r="H11" s="16"/>
      <c r="I11" s="16"/>
      <c r="J11" s="16"/>
    </row>
    <row r="12" spans="1:10" x14ac:dyDescent="0.25">
      <c r="A12" s="12" t="s">
        <v>487</v>
      </c>
      <c r="B12" s="13">
        <f>135+31</f>
        <v>166</v>
      </c>
      <c r="C12" s="13">
        <f>118+45</f>
        <v>163</v>
      </c>
      <c r="D12" s="15">
        <f t="shared" si="0"/>
        <v>98.192771084337352</v>
      </c>
      <c r="F12" s="16"/>
      <c r="G12" s="16"/>
      <c r="H12" s="16"/>
      <c r="I12" s="16"/>
      <c r="J12" s="16"/>
    </row>
    <row r="13" spans="1:10" x14ac:dyDescent="0.25">
      <c r="A13" s="12" t="s">
        <v>488</v>
      </c>
      <c r="B13" s="13">
        <f>166+49</f>
        <v>215</v>
      </c>
      <c r="C13" s="13">
        <f>163+52</f>
        <v>215</v>
      </c>
      <c r="D13" s="15">
        <f t="shared" si="0"/>
        <v>100</v>
      </c>
      <c r="F13" s="16"/>
      <c r="G13" s="16"/>
      <c r="H13" s="16"/>
      <c r="I13" s="16"/>
      <c r="J13" s="16"/>
    </row>
    <row r="14" spans="1:10" x14ac:dyDescent="0.25">
      <c r="A14" s="12" t="s">
        <v>489</v>
      </c>
      <c r="B14" s="13">
        <f>215+41</f>
        <v>256</v>
      </c>
      <c r="C14" s="13">
        <f>215+41</f>
        <v>256</v>
      </c>
      <c r="D14" s="15">
        <f t="shared" si="0"/>
        <v>100</v>
      </c>
      <c r="F14" s="16"/>
      <c r="G14" s="16"/>
      <c r="H14" s="16"/>
      <c r="I14" s="16"/>
      <c r="J14" s="16"/>
    </row>
    <row r="15" spans="1:10" x14ac:dyDescent="0.25">
      <c r="A15" s="12" t="s">
        <v>490</v>
      </c>
      <c r="B15" s="13">
        <f>256+24</f>
        <v>280</v>
      </c>
      <c r="C15" s="13">
        <f>256+22</f>
        <v>278</v>
      </c>
      <c r="D15" s="15">
        <f t="shared" si="0"/>
        <v>99.285714285714292</v>
      </c>
      <c r="F15" s="16"/>
      <c r="G15" s="16"/>
      <c r="H15" s="16"/>
      <c r="I15" s="16"/>
      <c r="J15" s="16"/>
    </row>
    <row r="16" spans="1:10" x14ac:dyDescent="0.25">
      <c r="A16" s="12" t="s">
        <v>491</v>
      </c>
      <c r="B16" s="13">
        <f>280+63</f>
        <v>343</v>
      </c>
      <c r="C16" s="13">
        <f>278+64</f>
        <v>342</v>
      </c>
      <c r="D16" s="15">
        <f t="shared" si="0"/>
        <v>99.708454810495624</v>
      </c>
      <c r="F16" s="16"/>
      <c r="G16" s="16"/>
      <c r="H16" s="16"/>
      <c r="I16" s="16"/>
      <c r="J16" s="16"/>
    </row>
    <row r="17" spans="1:10" x14ac:dyDescent="0.25">
      <c r="A17" s="12" t="s">
        <v>492</v>
      </c>
      <c r="B17" s="13">
        <f>343+39</f>
        <v>382</v>
      </c>
      <c r="C17" s="13">
        <f>342+39</f>
        <v>381</v>
      </c>
      <c r="D17" s="15">
        <f t="shared" si="0"/>
        <v>99.738219895287955</v>
      </c>
      <c r="F17" s="16"/>
      <c r="G17" s="16"/>
      <c r="H17" s="16"/>
      <c r="I17" s="16"/>
      <c r="J17" s="16"/>
    </row>
    <row r="18" spans="1:10" x14ac:dyDescent="0.25">
      <c r="A18" s="12" t="s">
        <v>493</v>
      </c>
      <c r="B18" s="13">
        <f>382+38</f>
        <v>420</v>
      </c>
      <c r="C18" s="13">
        <f>381+35</f>
        <v>416</v>
      </c>
      <c r="D18" s="15">
        <f t="shared" si="0"/>
        <v>99.047619047619051</v>
      </c>
      <c r="F18" s="16"/>
      <c r="G18" s="16"/>
      <c r="H18" s="16"/>
      <c r="I18" s="16"/>
      <c r="J18" s="16"/>
    </row>
    <row r="19" spans="1:10" x14ac:dyDescent="0.25">
      <c r="A19" s="12" t="s">
        <v>494</v>
      </c>
      <c r="B19" s="13">
        <v>0</v>
      </c>
      <c r="C19" s="13">
        <v>0</v>
      </c>
      <c r="D19" s="15" t="e">
        <f t="shared" si="0"/>
        <v>#DIV/0!</v>
      </c>
      <c r="F19" s="16"/>
      <c r="G19" s="16"/>
      <c r="H19" s="16"/>
      <c r="I19" s="16"/>
      <c r="J19" s="16"/>
    </row>
    <row r="20" spans="1:10" x14ac:dyDescent="0.25">
      <c r="A20" s="8" t="s">
        <v>495</v>
      </c>
      <c r="B20" s="45">
        <v>0</v>
      </c>
      <c r="C20" s="45">
        <v>0</v>
      </c>
      <c r="D20" s="46" t="e">
        <f t="shared" si="0"/>
        <v>#DIV/0!</v>
      </c>
      <c r="F20" s="16"/>
      <c r="G20" s="16"/>
      <c r="H20" s="16"/>
      <c r="I20" s="16"/>
      <c r="J20" s="16"/>
    </row>
    <row r="21" spans="1:10" x14ac:dyDescent="0.25">
      <c r="F21" s="16"/>
      <c r="G21" s="16"/>
      <c r="H21" s="16"/>
      <c r="I21" s="16"/>
      <c r="J21" s="16"/>
    </row>
    <row r="22" spans="1:10" x14ac:dyDescent="0.25">
      <c r="F22" s="16"/>
      <c r="G22" s="16"/>
      <c r="H22" s="16"/>
      <c r="I22" s="16"/>
      <c r="J22" s="16"/>
    </row>
    <row r="23" spans="1:10" x14ac:dyDescent="0.25">
      <c r="F23" s="16"/>
      <c r="G23" s="16"/>
      <c r="H23" s="16"/>
      <c r="I23" s="16"/>
      <c r="J23" s="16"/>
    </row>
  </sheetData>
  <mergeCells count="1">
    <mergeCell ref="A1:D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abSelected="1" workbookViewId="0">
      <selection activeCell="D58" sqref="D58"/>
    </sheetView>
  </sheetViews>
  <sheetFormatPr baseColWidth="10" defaultColWidth="11.42578125" defaultRowHeight="15" x14ac:dyDescent="0.25"/>
  <cols>
    <col min="2" max="2" width="22.42578125" bestFit="1" customWidth="1"/>
    <col min="3" max="3" width="59.42578125" customWidth="1"/>
    <col min="4" max="4" width="62" customWidth="1"/>
    <col min="5" max="5" width="13.28515625" customWidth="1"/>
    <col min="6" max="6" width="19.140625" customWidth="1"/>
  </cols>
  <sheetData>
    <row r="1" spans="2:4" x14ac:dyDescent="0.25">
      <c r="B1" s="5"/>
      <c r="C1" s="5"/>
      <c r="D1" s="5"/>
    </row>
    <row r="2" spans="2:4" x14ac:dyDescent="0.25">
      <c r="B2" s="49" t="s">
        <v>496</v>
      </c>
      <c r="C2" s="49"/>
      <c r="D2" s="5"/>
    </row>
    <row r="3" spans="2:4" x14ac:dyDescent="0.25">
      <c r="B3" s="17"/>
      <c r="C3" s="18" t="s">
        <v>497</v>
      </c>
      <c r="D3" s="18" t="s">
        <v>498</v>
      </c>
    </row>
    <row r="4" spans="2:4" x14ac:dyDescent="0.25">
      <c r="B4" s="19" t="s">
        <v>499</v>
      </c>
      <c r="C4" s="20" t="s">
        <v>0</v>
      </c>
      <c r="D4" s="20" t="s">
        <v>500</v>
      </c>
    </row>
    <row r="5" spans="2:4" x14ac:dyDescent="0.25">
      <c r="B5" s="50" t="s">
        <v>501</v>
      </c>
      <c r="C5" s="21" t="s">
        <v>1</v>
      </c>
      <c r="D5" s="22" t="s">
        <v>502</v>
      </c>
    </row>
    <row r="6" spans="2:4" x14ac:dyDescent="0.25">
      <c r="B6" s="51"/>
      <c r="C6" s="5" t="s">
        <v>341</v>
      </c>
      <c r="D6" s="23" t="s">
        <v>503</v>
      </c>
    </row>
    <row r="7" spans="2:4" x14ac:dyDescent="0.25">
      <c r="B7" s="51"/>
      <c r="C7" s="24" t="s">
        <v>121</v>
      </c>
      <c r="D7" s="23" t="s">
        <v>503</v>
      </c>
    </row>
    <row r="8" spans="2:4" x14ac:dyDescent="0.25">
      <c r="B8" s="51"/>
      <c r="C8" s="24" t="s">
        <v>11</v>
      </c>
      <c r="D8" s="23" t="s">
        <v>504</v>
      </c>
    </row>
    <row r="9" spans="2:4" x14ac:dyDescent="0.25">
      <c r="B9" s="51"/>
      <c r="C9" s="24" t="s">
        <v>59</v>
      </c>
      <c r="D9" s="23" t="s">
        <v>504</v>
      </c>
    </row>
    <row r="10" spans="2:4" x14ac:dyDescent="0.25">
      <c r="B10" s="51"/>
      <c r="C10" s="24" t="s">
        <v>36</v>
      </c>
      <c r="D10" s="23" t="s">
        <v>503</v>
      </c>
    </row>
    <row r="11" spans="2:4" x14ac:dyDescent="0.25">
      <c r="B11" s="51"/>
      <c r="C11" s="24" t="s">
        <v>140</v>
      </c>
      <c r="D11" s="23" t="s">
        <v>503</v>
      </c>
    </row>
    <row r="12" spans="2:4" x14ac:dyDescent="0.25">
      <c r="B12" s="51"/>
      <c r="C12" s="24" t="s">
        <v>97</v>
      </c>
      <c r="D12" s="23" t="s">
        <v>503</v>
      </c>
    </row>
    <row r="13" spans="2:4" x14ac:dyDescent="0.25">
      <c r="B13" s="51"/>
      <c r="C13" s="24" t="s">
        <v>28</v>
      </c>
      <c r="D13" s="23" t="s">
        <v>503</v>
      </c>
    </row>
    <row r="14" spans="2:4" x14ac:dyDescent="0.25">
      <c r="B14" s="51"/>
      <c r="C14" s="24" t="s">
        <v>44</v>
      </c>
      <c r="D14" s="23" t="s">
        <v>503</v>
      </c>
    </row>
    <row r="15" spans="2:4" x14ac:dyDescent="0.25">
      <c r="B15" s="51"/>
      <c r="C15" s="24" t="s">
        <v>18</v>
      </c>
      <c r="D15" s="23" t="s">
        <v>504</v>
      </c>
    </row>
    <row r="16" spans="2:4" x14ac:dyDescent="0.25">
      <c r="B16" s="51"/>
      <c r="C16" s="24" t="s">
        <v>16</v>
      </c>
      <c r="D16" s="23" t="s">
        <v>505</v>
      </c>
    </row>
    <row r="17" spans="2:4" x14ac:dyDescent="0.25">
      <c r="B17" s="51"/>
      <c r="C17" s="24" t="s">
        <v>7</v>
      </c>
      <c r="D17" s="23" t="s">
        <v>505</v>
      </c>
    </row>
    <row r="18" spans="2:4" x14ac:dyDescent="0.25">
      <c r="B18" s="51"/>
      <c r="C18" s="25" t="s">
        <v>9</v>
      </c>
      <c r="D18" s="23" t="s">
        <v>505</v>
      </c>
    </row>
    <row r="19" spans="2:4" x14ac:dyDescent="0.25">
      <c r="B19" s="51"/>
      <c r="C19" s="24" t="s">
        <v>154</v>
      </c>
      <c r="D19" s="23" t="s">
        <v>505</v>
      </c>
    </row>
    <row r="20" spans="2:4" x14ac:dyDescent="0.25">
      <c r="B20" s="51"/>
      <c r="C20" s="24" t="s">
        <v>94</v>
      </c>
      <c r="D20" s="23" t="s">
        <v>505</v>
      </c>
    </row>
    <row r="21" spans="2:4" x14ac:dyDescent="0.25">
      <c r="B21" s="51"/>
      <c r="C21" s="24" t="s">
        <v>80</v>
      </c>
      <c r="D21" s="23" t="s">
        <v>505</v>
      </c>
    </row>
    <row r="22" spans="2:4" x14ac:dyDescent="0.25">
      <c r="B22" s="51"/>
      <c r="C22" s="24" t="s">
        <v>172</v>
      </c>
      <c r="D22" s="23" t="s">
        <v>505</v>
      </c>
    </row>
    <row r="23" spans="2:4" x14ac:dyDescent="0.25">
      <c r="B23" s="51"/>
      <c r="C23" s="24" t="s">
        <v>107</v>
      </c>
      <c r="D23" s="23" t="s">
        <v>505</v>
      </c>
    </row>
    <row r="24" spans="2:4" x14ac:dyDescent="0.25">
      <c r="B24" s="51"/>
      <c r="C24" s="24" t="s">
        <v>248</v>
      </c>
      <c r="D24" s="23" t="s">
        <v>505</v>
      </c>
    </row>
    <row r="25" spans="2:4" x14ac:dyDescent="0.25">
      <c r="B25" s="51"/>
      <c r="C25" s="24" t="s">
        <v>144</v>
      </c>
      <c r="D25" s="23" t="s">
        <v>505</v>
      </c>
    </row>
    <row r="26" spans="2:4" x14ac:dyDescent="0.25">
      <c r="B26" s="51"/>
      <c r="C26" s="24" t="s">
        <v>71</v>
      </c>
      <c r="D26" s="23" t="s">
        <v>505</v>
      </c>
    </row>
    <row r="27" spans="2:4" x14ac:dyDescent="0.25">
      <c r="B27" s="51"/>
      <c r="C27" s="24" t="s">
        <v>8</v>
      </c>
      <c r="D27" s="23" t="s">
        <v>505</v>
      </c>
    </row>
    <row r="28" spans="2:4" x14ac:dyDescent="0.25">
      <c r="B28" s="51"/>
      <c r="C28" s="24" t="s">
        <v>13</v>
      </c>
      <c r="D28" s="23" t="s">
        <v>505</v>
      </c>
    </row>
    <row r="29" spans="2:4" x14ac:dyDescent="0.25">
      <c r="B29" s="51"/>
      <c r="C29" s="24" t="s">
        <v>181</v>
      </c>
      <c r="D29" s="23" t="s">
        <v>505</v>
      </c>
    </row>
    <row r="30" spans="2:4" x14ac:dyDescent="0.25">
      <c r="B30" s="51"/>
      <c r="C30" s="24" t="s">
        <v>86</v>
      </c>
      <c r="D30" s="23" t="s">
        <v>505</v>
      </c>
    </row>
    <row r="31" spans="2:4" x14ac:dyDescent="0.25">
      <c r="B31" s="51"/>
      <c r="C31" s="24" t="s">
        <v>111</v>
      </c>
      <c r="D31" s="23" t="s">
        <v>505</v>
      </c>
    </row>
    <row r="32" spans="2:4" x14ac:dyDescent="0.25">
      <c r="B32" s="51"/>
      <c r="C32" s="25" t="s">
        <v>269</v>
      </c>
      <c r="D32" s="23" t="s">
        <v>505</v>
      </c>
    </row>
    <row r="33" spans="2:4" x14ac:dyDescent="0.25">
      <c r="B33" s="51"/>
      <c r="C33" s="24" t="s">
        <v>5</v>
      </c>
      <c r="D33" s="23" t="s">
        <v>505</v>
      </c>
    </row>
    <row r="34" spans="2:4" x14ac:dyDescent="0.25">
      <c r="B34" s="51"/>
      <c r="C34" s="24" t="s">
        <v>42</v>
      </c>
      <c r="D34" s="23" t="s">
        <v>503</v>
      </c>
    </row>
    <row r="35" spans="2:4" x14ac:dyDescent="0.25">
      <c r="B35" s="51"/>
      <c r="C35" s="24" t="s">
        <v>15</v>
      </c>
      <c r="D35" s="23" t="s">
        <v>505</v>
      </c>
    </row>
    <row r="36" spans="2:4" x14ac:dyDescent="0.25">
      <c r="B36" s="51"/>
      <c r="C36" s="24" t="s">
        <v>201</v>
      </c>
      <c r="D36" s="23" t="s">
        <v>506</v>
      </c>
    </row>
    <row r="37" spans="2:4" x14ac:dyDescent="0.25">
      <c r="B37" s="51"/>
      <c r="C37" s="24" t="s">
        <v>130</v>
      </c>
      <c r="D37" s="23" t="s">
        <v>503</v>
      </c>
    </row>
    <row r="38" spans="2:4" x14ac:dyDescent="0.25">
      <c r="B38" s="51"/>
      <c r="C38" s="24" t="s">
        <v>14</v>
      </c>
      <c r="D38" s="23" t="s">
        <v>505</v>
      </c>
    </row>
    <row r="39" spans="2:4" x14ac:dyDescent="0.25">
      <c r="B39" s="51"/>
      <c r="C39" s="24" t="s">
        <v>137</v>
      </c>
      <c r="D39" s="23" t="s">
        <v>505</v>
      </c>
    </row>
    <row r="40" spans="2:4" x14ac:dyDescent="0.25">
      <c r="B40" s="51"/>
      <c r="C40" s="24" t="s">
        <v>47</v>
      </c>
      <c r="D40" s="23" t="s">
        <v>505</v>
      </c>
    </row>
    <row r="41" spans="2:4" x14ac:dyDescent="0.25">
      <c r="B41" s="51"/>
      <c r="C41" s="26" t="s">
        <v>398</v>
      </c>
      <c r="D41" s="23" t="s">
        <v>505</v>
      </c>
    </row>
    <row r="42" spans="2:4" x14ac:dyDescent="0.25">
      <c r="B42" s="51"/>
      <c r="C42" s="24" t="s">
        <v>147</v>
      </c>
      <c r="D42" s="23" t="s">
        <v>505</v>
      </c>
    </row>
    <row r="43" spans="2:4" x14ac:dyDescent="0.25">
      <c r="B43" s="51"/>
      <c r="C43" s="24" t="s">
        <v>12</v>
      </c>
      <c r="D43" s="23" t="s">
        <v>505</v>
      </c>
    </row>
    <row r="44" spans="2:4" x14ac:dyDescent="0.25">
      <c r="B44" s="51"/>
      <c r="C44" s="24" t="s">
        <v>26</v>
      </c>
      <c r="D44" s="23" t="s">
        <v>505</v>
      </c>
    </row>
    <row r="45" spans="2:4" x14ac:dyDescent="0.25">
      <c r="B45" s="51"/>
      <c r="C45" s="24" t="s">
        <v>40</v>
      </c>
      <c r="D45" s="23" t="s">
        <v>505</v>
      </c>
    </row>
    <row r="46" spans="2:4" x14ac:dyDescent="0.25">
      <c r="B46" s="51"/>
      <c r="C46" s="24" t="s">
        <v>38</v>
      </c>
      <c r="D46" s="23" t="s">
        <v>505</v>
      </c>
    </row>
    <row r="47" spans="2:4" x14ac:dyDescent="0.25">
      <c r="B47" s="51"/>
      <c r="C47" s="24" t="s">
        <v>331</v>
      </c>
      <c r="D47" s="23" t="s">
        <v>505</v>
      </c>
    </row>
    <row r="48" spans="2:4" x14ac:dyDescent="0.25">
      <c r="B48" s="51"/>
      <c r="C48" s="24" t="s">
        <v>10</v>
      </c>
      <c r="D48" s="23" t="s">
        <v>505</v>
      </c>
    </row>
    <row r="49" spans="1:7" x14ac:dyDescent="0.25">
      <c r="B49" s="51"/>
      <c r="C49" s="24" t="s">
        <v>17</v>
      </c>
      <c r="D49" s="23" t="s">
        <v>505</v>
      </c>
    </row>
    <row r="50" spans="1:7" x14ac:dyDescent="0.25">
      <c r="B50" s="51"/>
      <c r="C50" s="24" t="s">
        <v>82</v>
      </c>
      <c r="D50" s="23" t="s">
        <v>505</v>
      </c>
    </row>
    <row r="51" spans="1:7" x14ac:dyDescent="0.25">
      <c r="B51" s="51"/>
      <c r="C51" s="24" t="s">
        <v>209</v>
      </c>
      <c r="D51" s="23" t="s">
        <v>503</v>
      </c>
    </row>
    <row r="52" spans="1:7" x14ac:dyDescent="0.25">
      <c r="B52" s="51"/>
      <c r="C52" s="24" t="s">
        <v>32</v>
      </c>
      <c r="D52" s="23" t="s">
        <v>503</v>
      </c>
    </row>
    <row r="53" spans="1:7" x14ac:dyDescent="0.25">
      <c r="B53" s="51"/>
      <c r="C53" s="24" t="s">
        <v>34</v>
      </c>
      <c r="D53" s="23" t="s">
        <v>505</v>
      </c>
    </row>
    <row r="54" spans="1:7" x14ac:dyDescent="0.25">
      <c r="B54" s="52"/>
      <c r="C54" s="24" t="s">
        <v>381</v>
      </c>
      <c r="D54" s="23" t="s">
        <v>505</v>
      </c>
    </row>
    <row r="55" spans="1:7" x14ac:dyDescent="0.25">
      <c r="B55" s="12" t="s">
        <v>507</v>
      </c>
      <c r="C55" s="20" t="s">
        <v>2</v>
      </c>
      <c r="D55" s="20" t="s">
        <v>508</v>
      </c>
    </row>
    <row r="56" spans="1:7" x14ac:dyDescent="0.25">
      <c r="B56" s="12" t="s">
        <v>509</v>
      </c>
      <c r="C56" s="20" t="s">
        <v>510</v>
      </c>
      <c r="D56" s="20" t="s">
        <v>511</v>
      </c>
    </row>
    <row r="57" spans="1:7" x14ac:dyDescent="0.25">
      <c r="B57" s="27" t="s">
        <v>512</v>
      </c>
      <c r="C57" s="20" t="s">
        <v>513</v>
      </c>
      <c r="D57" s="22" t="s">
        <v>514</v>
      </c>
    </row>
    <row r="58" spans="1:7" x14ac:dyDescent="0.25">
      <c r="B58" s="19" t="s">
        <v>515</v>
      </c>
      <c r="C58" s="20" t="s">
        <v>4</v>
      </c>
      <c r="D58" s="20" t="s">
        <v>516</v>
      </c>
    </row>
    <row r="59" spans="1:7" x14ac:dyDescent="0.25">
      <c r="A59" s="5"/>
      <c r="B59" s="53" t="s">
        <v>517</v>
      </c>
      <c r="C59" s="28" t="s">
        <v>431</v>
      </c>
      <c r="D59" s="28" t="s">
        <v>518</v>
      </c>
      <c r="E59" s="5"/>
      <c r="F59" s="5"/>
      <c r="G59" s="5"/>
    </row>
    <row r="60" spans="1:7" x14ac:dyDescent="0.25">
      <c r="A60" s="5"/>
      <c r="B60" s="53"/>
      <c r="C60" s="28" t="s">
        <v>519</v>
      </c>
      <c r="D60" s="28" t="s">
        <v>520</v>
      </c>
      <c r="E60" s="5"/>
      <c r="F60" s="5"/>
      <c r="G60" s="5"/>
    </row>
    <row r="61" spans="1:7" x14ac:dyDescent="0.25">
      <c r="A61" s="5"/>
      <c r="B61" s="53"/>
      <c r="C61" s="29" t="s">
        <v>521</v>
      </c>
      <c r="D61" s="30" t="s">
        <v>522</v>
      </c>
      <c r="E61" s="5"/>
      <c r="F61" s="5"/>
      <c r="G61" s="5"/>
    </row>
    <row r="62" spans="1:7" x14ac:dyDescent="0.25">
      <c r="A62" s="5"/>
      <c r="B62" s="53"/>
      <c r="C62" s="29" t="s">
        <v>523</v>
      </c>
      <c r="D62" s="30" t="s">
        <v>524</v>
      </c>
      <c r="E62" s="5"/>
      <c r="F62" s="5"/>
      <c r="G62" s="5"/>
    </row>
    <row r="63" spans="1:7" x14ac:dyDescent="0.25">
      <c r="A63" s="5"/>
      <c r="B63" s="53"/>
      <c r="C63" s="29" t="s">
        <v>525</v>
      </c>
      <c r="D63" s="30" t="s">
        <v>526</v>
      </c>
      <c r="E63" s="5"/>
      <c r="F63" s="5"/>
      <c r="G63" s="5"/>
    </row>
    <row r="64" spans="1:7" ht="45" customHeight="1" x14ac:dyDescent="0.25">
      <c r="A64" s="5"/>
      <c r="B64" s="31"/>
      <c r="C64" s="26"/>
      <c r="E64" s="32"/>
      <c r="F64" s="32"/>
      <c r="G64" s="32"/>
    </row>
    <row r="65" spans="2:8" ht="14.45" customHeight="1" x14ac:dyDescent="0.25">
      <c r="B65" s="31"/>
      <c r="C65" s="26"/>
    </row>
    <row r="66" spans="2:8" x14ac:dyDescent="0.25">
      <c r="B66" s="5"/>
      <c r="C66" s="54" t="s">
        <v>527</v>
      </c>
      <c r="D66" s="54"/>
    </row>
    <row r="67" spans="2:8" x14ac:dyDescent="0.25">
      <c r="B67" s="33" t="s">
        <v>528</v>
      </c>
      <c r="C67" s="33" t="s">
        <v>529</v>
      </c>
      <c r="D67" s="34"/>
    </row>
    <row r="68" spans="2:8" ht="94.5" customHeight="1" x14ac:dyDescent="0.25">
      <c r="B68" s="35">
        <v>1</v>
      </c>
      <c r="C68" s="55" t="s">
        <v>538</v>
      </c>
      <c r="D68" s="55"/>
    </row>
    <row r="69" spans="2:8" ht="40.5" customHeight="1" x14ac:dyDescent="0.25">
      <c r="B69" s="35">
        <v>2</v>
      </c>
      <c r="C69" s="48" t="s">
        <v>530</v>
      </c>
      <c r="D69" s="48"/>
    </row>
    <row r="70" spans="2:8" x14ac:dyDescent="0.25">
      <c r="B70" s="36"/>
      <c r="C70" s="36"/>
      <c r="D70" s="36"/>
    </row>
    <row r="71" spans="2:8" x14ac:dyDescent="0.25">
      <c r="B71" s="37"/>
      <c r="C71" s="36"/>
      <c r="D71" s="36"/>
    </row>
    <row r="72" spans="2:8" x14ac:dyDescent="0.25">
      <c r="B72" s="37"/>
      <c r="C72" s="36"/>
      <c r="D72" s="36"/>
    </row>
    <row r="73" spans="2:8" x14ac:dyDescent="0.25">
      <c r="C73" s="3"/>
    </row>
    <row r="74" spans="2:8" x14ac:dyDescent="0.25">
      <c r="C74" s="3"/>
      <c r="E74" s="38"/>
      <c r="F74" s="38"/>
      <c r="G74" s="38"/>
      <c r="H74" s="38"/>
    </row>
    <row r="75" spans="2:8" x14ac:dyDescent="0.25">
      <c r="C75" s="3"/>
      <c r="E75" s="38"/>
      <c r="F75" s="38"/>
      <c r="G75" s="38"/>
      <c r="H75" s="38"/>
    </row>
    <row r="76" spans="2:8" x14ac:dyDescent="0.25">
      <c r="C76" s="3"/>
      <c r="E76" s="38"/>
      <c r="F76" s="38"/>
      <c r="G76" s="38"/>
      <c r="H76" s="38"/>
    </row>
    <row r="77" spans="2:8" x14ac:dyDescent="0.25">
      <c r="C77" s="3"/>
      <c r="E77" s="38"/>
      <c r="F77" s="38"/>
      <c r="G77" s="38"/>
      <c r="H77" s="38"/>
    </row>
    <row r="78" spans="2:8" x14ac:dyDescent="0.25">
      <c r="C78" s="3"/>
      <c r="E78" s="38"/>
      <c r="F78" s="38"/>
      <c r="G78" s="38"/>
      <c r="H78" s="38"/>
    </row>
    <row r="79" spans="2:8" x14ac:dyDescent="0.25">
      <c r="C79" s="3"/>
    </row>
    <row r="80" spans="2:8"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9"/>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sheetData>
  <mergeCells count="6">
    <mergeCell ref="C69:D69"/>
    <mergeCell ref="B2:C2"/>
    <mergeCell ref="B5:B54"/>
    <mergeCell ref="B59:B63"/>
    <mergeCell ref="C66:D66"/>
    <mergeCell ref="C68:D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Homologación y notas</vt:lpstr>
      <vt:lpstr>Reclamos!Área_de_impresión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Cancino Vasquez</dc:creator>
  <cp:lastModifiedBy>Guisela Gonzalez Alfaro</cp:lastModifiedBy>
  <cp:lastPrinted>2022-11-07T14:50:50Z</cp:lastPrinted>
  <dcterms:created xsi:type="dcterms:W3CDTF">2022-11-02T11:59:04Z</dcterms:created>
  <dcterms:modified xsi:type="dcterms:W3CDTF">2022-11-08T12:04:41Z</dcterms:modified>
</cp:coreProperties>
</file>